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ater Rate Itemized" sheetId="1" r:id="rId5"/>
  </sheets>
  <definedNames/>
  <calcPr/>
</workbook>
</file>

<file path=xl/sharedStrings.xml><?xml version="1.0" encoding="utf-8"?>
<sst xmlns="http://schemas.openxmlformats.org/spreadsheetml/2006/main" count="19" uniqueCount="15">
  <si>
    <t>Existing Rates</t>
  </si>
  <si>
    <t>Proposed Rates</t>
  </si>
  <si>
    <t>cubic feet</t>
  </si>
  <si>
    <t>gallons</t>
  </si>
  <si>
    <t>price per cubic feet</t>
  </si>
  <si>
    <t>price per gallon</t>
  </si>
  <si>
    <t>base rate</t>
  </si>
  <si>
    <t>cip</t>
  </si>
  <si>
    <t>tank</t>
  </si>
  <si>
    <t>cost per unit</t>
  </si>
  <si>
    <t>total invoice</t>
  </si>
  <si>
    <t>well</t>
  </si>
  <si>
    <t>difference</t>
  </si>
  <si>
    <t>Percentage increase</t>
  </si>
  <si>
    <t>Rate Tier increase @ 35+ units of water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</si>
</sst>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&quot;$&quot;* #,##0.00_);_(&quot;$&quot;* \(#,##0.00\);_(&quot;$&quot;* &quot;-&quot;??_);_(@_)"/>
    <numFmt numFmtId="165" formatCode="&quot;$&quot;#,##0.00"/>
    <numFmt numFmtId="166" formatCode="_(&quot;$&quot;* #,##0.0000_);_(&quot;$&quot;* \(#,##0.0000\);_(&quot;$&quot;* &quot;-&quot;????_);_(@_)"/>
  </numFmts>
  <fonts count="6">
    <font>
      <sz val="11.0"/>
      <color theme="1"/>
      <name val="Calibri"/>
      <scheme val="minor"/>
    </font>
    <font>
      <sz val="12.0"/>
      <color theme="1"/>
      <name val="Calibri"/>
    </font>
    <font>
      <b/>
      <sz val="12.0"/>
      <color theme="1"/>
      <name val="Calibri"/>
    </font>
    <font>
      <sz val="12.0"/>
      <color theme="1"/>
      <name val="Calibri"/>
      <scheme val="minor"/>
    </font>
    <font>
      <b/>
      <sz val="12.0"/>
      <color theme="1"/>
      <name val="Calibri"/>
      <scheme val="minor"/>
    </font>
    <font/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FF"/>
      </left>
      <top style="thin">
        <color rgb="FF0000FF"/>
      </top>
    </border>
    <border>
      <right style="thin">
        <color rgb="FF0000FF"/>
      </right>
      <top style="thin">
        <color rgb="FF0000FF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FF"/>
      </left>
      <bottom style="thin">
        <color rgb="FF0000FF"/>
      </bottom>
    </border>
    <border>
      <right style="thin">
        <color rgb="FF0000FF"/>
      </right>
      <bottom style="thin">
        <color rgb="FF0000FF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0" fillId="0" fontId="2" numFmtId="0" xfId="0" applyAlignment="1" applyFont="1">
      <alignment horizontal="center" readingOrder="0" shrinkToFit="0" wrapText="1"/>
    </xf>
    <xf borderId="0" fillId="0" fontId="3" numFmtId="0" xfId="0" applyAlignment="1" applyFont="1">
      <alignment shrinkToFit="0" wrapText="1"/>
    </xf>
    <xf borderId="0" fillId="0" fontId="4" numFmtId="0" xfId="0" applyAlignment="1" applyFont="1">
      <alignment horizontal="center" readingOrder="0" shrinkToFit="0" wrapText="1"/>
    </xf>
    <xf borderId="1" fillId="2" fontId="2" numFmtId="0" xfId="0" applyAlignment="1" applyBorder="1" applyFill="1" applyFont="1">
      <alignment horizontal="center" shrinkToFit="0" wrapText="1"/>
    </xf>
    <xf borderId="1" fillId="2" fontId="2" numFmtId="0" xfId="0" applyAlignment="1" applyBorder="1" applyFont="1">
      <alignment horizontal="center" readingOrder="0" shrinkToFit="0" wrapText="1"/>
    </xf>
    <xf borderId="0" fillId="0" fontId="4" numFmtId="0" xfId="0" applyAlignment="1" applyFont="1">
      <alignment horizontal="center" shrinkToFit="0" wrapText="1"/>
    </xf>
    <xf borderId="1" fillId="0" fontId="2" numFmtId="0" xfId="0" applyAlignment="1" applyBorder="1" applyFont="1">
      <alignment horizontal="center" readingOrder="0" shrinkToFit="0" wrapText="1"/>
    </xf>
    <xf borderId="1" fillId="0" fontId="4" numFmtId="0" xfId="0" applyAlignment="1" applyBorder="1" applyFont="1">
      <alignment horizontal="center" readingOrder="0" shrinkToFit="0" wrapText="1"/>
    </xf>
    <xf borderId="0" fillId="0" fontId="4" numFmtId="0" xfId="0" applyAlignment="1" applyFont="1">
      <alignment shrinkToFit="0" wrapText="1"/>
    </xf>
    <xf borderId="1" fillId="0" fontId="1" numFmtId="0" xfId="0" applyAlignment="1" applyBorder="1" applyFont="1">
      <alignment horizontal="right" shrinkToFit="0" wrapText="1"/>
    </xf>
    <xf borderId="1" fillId="0" fontId="1" numFmtId="164" xfId="0" applyAlignment="1" applyBorder="1" applyFont="1" applyNumberFormat="1">
      <alignment horizontal="right" shrinkToFit="0" wrapText="1"/>
    </xf>
    <xf borderId="1" fillId="0" fontId="1" numFmtId="164" xfId="0" applyAlignment="1" applyBorder="1" applyFont="1" applyNumberFormat="1">
      <alignment horizontal="right" readingOrder="0" shrinkToFit="0" wrapText="1"/>
    </xf>
    <xf borderId="1" fillId="0" fontId="3" numFmtId="165" xfId="0" applyAlignment="1" applyBorder="1" applyFont="1" applyNumberFormat="1">
      <alignment readingOrder="0" shrinkToFit="0" wrapText="1"/>
    </xf>
    <xf borderId="1" fillId="0" fontId="3" numFmtId="165" xfId="0" applyAlignment="1" applyBorder="1" applyFont="1" applyNumberFormat="1">
      <alignment shrinkToFit="0" wrapText="1"/>
    </xf>
    <xf borderId="1" fillId="0" fontId="3" numFmtId="10" xfId="0" applyAlignment="1" applyBorder="1" applyFont="1" applyNumberFormat="1">
      <alignment shrinkToFit="0" wrapText="1"/>
    </xf>
    <xf borderId="1" fillId="0" fontId="1" numFmtId="3" xfId="0" applyAlignment="1" applyBorder="1" applyFont="1" applyNumberFormat="1">
      <alignment shrinkToFit="0" wrapText="1"/>
    </xf>
    <xf borderId="1" fillId="0" fontId="1" numFmtId="166" xfId="0" applyAlignment="1" applyBorder="1" applyFont="1" applyNumberFormat="1">
      <alignment shrinkToFit="0" wrapText="1"/>
    </xf>
    <xf borderId="2" fillId="0" fontId="3" numFmtId="165" xfId="0" applyAlignment="1" applyBorder="1" applyFont="1" applyNumberFormat="1">
      <alignment readingOrder="0" shrinkToFit="0" wrapText="1"/>
    </xf>
    <xf borderId="2" fillId="0" fontId="3" numFmtId="165" xfId="0" applyAlignment="1" applyBorder="1" applyFont="1" applyNumberFormat="1">
      <alignment shrinkToFit="0" wrapText="1"/>
    </xf>
    <xf borderId="2" fillId="0" fontId="3" numFmtId="10" xfId="0" applyAlignment="1" applyBorder="1" applyFont="1" applyNumberFormat="1">
      <alignment shrinkToFit="0" wrapText="1"/>
    </xf>
    <xf borderId="0" fillId="0" fontId="3" numFmtId="165" xfId="0" applyAlignment="1" applyFont="1" applyNumberFormat="1">
      <alignment readingOrder="0" shrinkToFit="0" vertical="top" wrapText="1"/>
    </xf>
    <xf borderId="0" fillId="0" fontId="3" numFmtId="0" xfId="0" applyAlignment="1" applyFont="1">
      <alignment horizontal="right" readingOrder="0" shrinkToFit="0" vertical="top" wrapText="0"/>
    </xf>
    <xf borderId="3" fillId="0" fontId="3" numFmtId="0" xfId="0" applyAlignment="1" applyBorder="1" applyFont="1">
      <alignment horizontal="left" readingOrder="0" shrinkToFit="0" vertical="center" wrapText="1"/>
    </xf>
    <xf borderId="4" fillId="0" fontId="5" numFmtId="0" xfId="0" applyBorder="1" applyFont="1"/>
    <xf borderId="5" fillId="0" fontId="3" numFmtId="165" xfId="0" applyAlignment="1" applyBorder="1" applyFont="1" applyNumberFormat="1">
      <alignment readingOrder="0" shrinkToFit="0" wrapText="1"/>
    </xf>
    <xf borderId="5" fillId="0" fontId="3" numFmtId="165" xfId="0" applyAlignment="1" applyBorder="1" applyFont="1" applyNumberFormat="1">
      <alignment shrinkToFit="0" wrapText="1"/>
    </xf>
    <xf borderId="5" fillId="0" fontId="3" numFmtId="10" xfId="0" applyAlignment="1" applyBorder="1" applyFont="1" applyNumberFormat="1">
      <alignment shrinkToFit="0" wrapText="1"/>
    </xf>
    <xf borderId="0" fillId="0" fontId="3" numFmtId="165" xfId="0" applyAlignment="1" applyFont="1" applyNumberFormat="1">
      <alignment readingOrder="0" shrinkToFit="0" vertical="bottom" wrapText="1"/>
    </xf>
    <xf borderId="6" fillId="0" fontId="5" numFmtId="0" xfId="0" applyBorder="1" applyFont="1"/>
    <xf borderId="7" fillId="0" fontId="5" numFmtId="0" xfId="0" applyBorder="1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1">
    <tableStyle count="3" pivot="0" name="Water Rate Itemized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16</xdr:col>
      <xdr:colOff>1228725</xdr:colOff>
      <xdr:row>36</xdr:row>
      <xdr:rowOff>152400</xdr:rowOff>
    </xdr:from>
    <xdr:ext cx="1152525" cy="190500"/>
    <xdr:sp>
      <xdr:nvSpPr>
        <xdr:cNvPr id="3" name="Shape 3"/>
        <xdr:cNvSpPr/>
      </xdr:nvSpPr>
      <xdr:spPr>
        <a:xfrm>
          <a:off x="1792900" y="668075"/>
          <a:ext cx="2985900" cy="582900"/>
        </a:xfrm>
        <a:prstGeom prst="leftArrow">
          <a:avLst>
            <a:gd fmla="val 50000" name="adj1"/>
            <a:gd fmla="val 50000" name="adj2"/>
          </a:avLst>
        </a:prstGeom>
        <a:solidFill>
          <a:srgbClr val="0000FF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2:I103" displayName="Table_1" name="Table_1" id="1">
  <tableColumns count="9">
    <tableColumn name="cubic feet" id="1"/>
    <tableColumn name="gallons" id="2"/>
    <tableColumn name="price per cubic feet" id="3"/>
    <tableColumn name="price per gallon" id="4"/>
    <tableColumn name="base rate" id="5"/>
    <tableColumn name="cip" id="6"/>
    <tableColumn name="tank" id="7"/>
    <tableColumn name="cost per unit" id="8"/>
    <tableColumn name="total invoice" id="9"/>
  </tableColumns>
  <tableStyleInfo name="Water Rate Itemized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5.14"/>
    <col customWidth="1" min="2" max="2" width="9.0"/>
    <col customWidth="1" min="3" max="3" width="17.71"/>
    <col customWidth="1" min="4" max="4" width="14.57"/>
    <col customWidth="1" min="5" max="5" width="9.14"/>
    <col customWidth="1" min="6" max="7" width="8.29"/>
    <col customWidth="1" min="8" max="8" width="12.0"/>
    <col customWidth="1" min="9" max="9" width="11.86"/>
    <col customWidth="1" min="10" max="10" width="8.71"/>
    <col customWidth="1" min="11" max="11" width="9.14"/>
    <col customWidth="1" min="12" max="13" width="7.0"/>
    <col customWidth="1" min="14" max="14" width="12.0"/>
    <col customWidth="1" min="15" max="15" width="11.86"/>
    <col customWidth="1" min="16" max="16" width="11.14"/>
    <col customWidth="1" min="17" max="17" width="18.43"/>
    <col customWidth="1" min="18" max="20" width="8.71"/>
    <col customWidth="1" min="21" max="21" width="12.71"/>
    <col customWidth="1" min="22" max="27" width="8.71"/>
  </cols>
  <sheetData>
    <row r="1">
      <c r="A1" s="1"/>
      <c r="B1" s="2" t="s">
        <v>0</v>
      </c>
      <c r="J1" s="3"/>
      <c r="K1" s="4" t="s">
        <v>1</v>
      </c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7"/>
      <c r="K2" s="8" t="s">
        <v>6</v>
      </c>
      <c r="L2" s="8" t="s">
        <v>7</v>
      </c>
      <c r="M2" s="8" t="s">
        <v>11</v>
      </c>
      <c r="N2" s="8" t="s">
        <v>9</v>
      </c>
      <c r="O2" s="8" t="s">
        <v>10</v>
      </c>
      <c r="P2" s="8" t="s">
        <v>12</v>
      </c>
      <c r="Q2" s="9" t="s">
        <v>13</v>
      </c>
      <c r="R2" s="10"/>
      <c r="S2" s="10"/>
      <c r="T2" s="10"/>
      <c r="U2" s="10"/>
      <c r="V2" s="10"/>
      <c r="W2" s="10"/>
      <c r="X2" s="10"/>
      <c r="Y2" s="10"/>
      <c r="Z2" s="10"/>
      <c r="AA2" s="10"/>
    </row>
    <row r="3">
      <c r="A3" s="11">
        <v>0.0</v>
      </c>
      <c r="B3" s="11">
        <v>0.0</v>
      </c>
      <c r="C3" s="12">
        <v>61.15</v>
      </c>
      <c r="D3" s="12">
        <v>61.15</v>
      </c>
      <c r="E3" s="13">
        <v>22.15</v>
      </c>
      <c r="F3" s="13">
        <v>24.37</v>
      </c>
      <c r="G3" s="13">
        <v>14.63</v>
      </c>
      <c r="H3" s="13">
        <v>0.0</v>
      </c>
      <c r="I3" s="13">
        <f t="shared" ref="I3:I103" si="1">SUM(E3:H3)</f>
        <v>61.15</v>
      </c>
      <c r="J3" s="3"/>
      <c r="K3" s="14">
        <v>22.15</v>
      </c>
      <c r="L3" s="14">
        <v>24.37</v>
      </c>
      <c r="M3" s="14">
        <v>15.0</v>
      </c>
      <c r="N3" s="14">
        <v>0.0</v>
      </c>
      <c r="O3" s="15">
        <f t="shared" ref="O3:O103" si="2">SUM(K3:N3)</f>
        <v>61.52</v>
      </c>
      <c r="P3" s="15">
        <f t="shared" ref="P3:P103" si="3">O3-I3</f>
        <v>0.37</v>
      </c>
      <c r="Q3" s="16">
        <f t="shared" ref="Q3:Q103" si="4">(O3-I3)/I3</f>
        <v>0.006050695012</v>
      </c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17">
        <v>100.0</v>
      </c>
      <c r="B4" s="17">
        <v>748.0</v>
      </c>
      <c r="C4" s="18">
        <f t="shared" ref="C4:C103" si="5">E4/A4</f>
        <v>0.2215</v>
      </c>
      <c r="D4" s="18">
        <f t="shared" ref="D4:D103" si="6">E4/B4</f>
        <v>0.02961229947</v>
      </c>
      <c r="E4" s="13">
        <v>22.15</v>
      </c>
      <c r="F4" s="13">
        <v>24.37</v>
      </c>
      <c r="G4" s="13">
        <v>14.63</v>
      </c>
      <c r="H4" s="13">
        <v>2.05</v>
      </c>
      <c r="I4" s="13">
        <f t="shared" si="1"/>
        <v>63.2</v>
      </c>
      <c r="J4" s="3"/>
      <c r="K4" s="14">
        <v>22.15</v>
      </c>
      <c r="L4" s="14">
        <v>24.37</v>
      </c>
      <c r="M4" s="14">
        <v>15.0</v>
      </c>
      <c r="N4" s="14">
        <v>2.05</v>
      </c>
      <c r="O4" s="15">
        <f t="shared" si="2"/>
        <v>63.57</v>
      </c>
      <c r="P4" s="15">
        <f t="shared" si="3"/>
        <v>0.37</v>
      </c>
      <c r="Q4" s="16">
        <f t="shared" si="4"/>
        <v>0.00585443038</v>
      </c>
      <c r="R4" s="3"/>
      <c r="S4" s="3"/>
      <c r="T4" s="3"/>
      <c r="U4" s="3"/>
      <c r="V4" s="3"/>
      <c r="W4" s="3"/>
      <c r="X4" s="3"/>
      <c r="Y4" s="3"/>
      <c r="Z4" s="3"/>
      <c r="AA4" s="3"/>
    </row>
    <row r="5">
      <c r="A5" s="17">
        <f t="shared" ref="A5:A103" si="7">SUM(A4+100)</f>
        <v>200</v>
      </c>
      <c r="B5" s="17">
        <f t="shared" ref="B5:B103" si="8">SUM(B4+748)</f>
        <v>1496</v>
      </c>
      <c r="C5" s="18">
        <f t="shared" si="5"/>
        <v>0.11075</v>
      </c>
      <c r="D5" s="18">
        <f t="shared" si="6"/>
        <v>0.01480614973</v>
      </c>
      <c r="E5" s="13">
        <v>22.15</v>
      </c>
      <c r="F5" s="13">
        <v>24.37</v>
      </c>
      <c r="G5" s="13">
        <v>14.63</v>
      </c>
      <c r="H5" s="13">
        <f t="shared" ref="H5:H103" si="9">H4+2.05</f>
        <v>4.1</v>
      </c>
      <c r="I5" s="13">
        <f t="shared" si="1"/>
        <v>65.25</v>
      </c>
      <c r="J5" s="3"/>
      <c r="K5" s="14">
        <v>22.15</v>
      </c>
      <c r="L5" s="14">
        <v>24.37</v>
      </c>
      <c r="M5" s="14">
        <v>15.0</v>
      </c>
      <c r="N5" s="14">
        <f t="shared" ref="N5:N37" si="10">N4+2.05</f>
        <v>4.1</v>
      </c>
      <c r="O5" s="15">
        <f t="shared" si="2"/>
        <v>65.62</v>
      </c>
      <c r="P5" s="15">
        <f t="shared" si="3"/>
        <v>0.37</v>
      </c>
      <c r="Q5" s="16">
        <f t="shared" si="4"/>
        <v>0.005670498084</v>
      </c>
      <c r="R5" s="3"/>
      <c r="S5" s="3"/>
      <c r="T5" s="3"/>
      <c r="U5" s="3"/>
      <c r="V5" s="3"/>
      <c r="W5" s="3"/>
      <c r="X5" s="3"/>
      <c r="Y5" s="3"/>
      <c r="Z5" s="3"/>
      <c r="AA5" s="3"/>
    </row>
    <row r="6">
      <c r="A6" s="17">
        <f t="shared" si="7"/>
        <v>300</v>
      </c>
      <c r="B6" s="17">
        <f t="shared" si="8"/>
        <v>2244</v>
      </c>
      <c r="C6" s="18">
        <f t="shared" si="5"/>
        <v>0.07383333333</v>
      </c>
      <c r="D6" s="18">
        <f t="shared" si="6"/>
        <v>0.009870766488</v>
      </c>
      <c r="E6" s="13">
        <v>22.15</v>
      </c>
      <c r="F6" s="13">
        <v>24.37</v>
      </c>
      <c r="G6" s="13">
        <v>14.63</v>
      </c>
      <c r="H6" s="13">
        <f t="shared" si="9"/>
        <v>6.15</v>
      </c>
      <c r="I6" s="13">
        <f t="shared" si="1"/>
        <v>67.3</v>
      </c>
      <c r="J6" s="3"/>
      <c r="K6" s="14">
        <v>22.15</v>
      </c>
      <c r="L6" s="14">
        <v>24.37</v>
      </c>
      <c r="M6" s="14">
        <v>15.0</v>
      </c>
      <c r="N6" s="14">
        <f t="shared" si="10"/>
        <v>6.15</v>
      </c>
      <c r="O6" s="15">
        <f t="shared" si="2"/>
        <v>67.67</v>
      </c>
      <c r="P6" s="15">
        <f t="shared" si="3"/>
        <v>0.37</v>
      </c>
      <c r="Q6" s="16">
        <f t="shared" si="4"/>
        <v>0.005497771174</v>
      </c>
      <c r="R6" s="3"/>
      <c r="S6" s="3"/>
      <c r="T6" s="3"/>
      <c r="U6" s="3"/>
      <c r="V6" s="3"/>
      <c r="W6" s="3"/>
      <c r="X6" s="3"/>
      <c r="Y6" s="3"/>
      <c r="Z6" s="3"/>
      <c r="AA6" s="3"/>
    </row>
    <row r="7">
      <c r="A7" s="17">
        <f t="shared" si="7"/>
        <v>400</v>
      </c>
      <c r="B7" s="17">
        <f t="shared" si="8"/>
        <v>2992</v>
      </c>
      <c r="C7" s="18">
        <f t="shared" si="5"/>
        <v>0.055375</v>
      </c>
      <c r="D7" s="18">
        <f t="shared" si="6"/>
        <v>0.007403074866</v>
      </c>
      <c r="E7" s="13">
        <v>22.15</v>
      </c>
      <c r="F7" s="13">
        <v>24.37</v>
      </c>
      <c r="G7" s="13">
        <v>14.63</v>
      </c>
      <c r="H7" s="13">
        <f t="shared" si="9"/>
        <v>8.2</v>
      </c>
      <c r="I7" s="13">
        <f t="shared" si="1"/>
        <v>69.35</v>
      </c>
      <c r="J7" s="3"/>
      <c r="K7" s="14">
        <v>22.15</v>
      </c>
      <c r="L7" s="14">
        <v>24.37</v>
      </c>
      <c r="M7" s="14">
        <v>15.0</v>
      </c>
      <c r="N7" s="14">
        <f t="shared" si="10"/>
        <v>8.2</v>
      </c>
      <c r="O7" s="15">
        <f t="shared" si="2"/>
        <v>69.72</v>
      </c>
      <c r="P7" s="15">
        <f t="shared" si="3"/>
        <v>0.37</v>
      </c>
      <c r="Q7" s="16">
        <f t="shared" si="4"/>
        <v>0.005335255948</v>
      </c>
      <c r="R7" s="3"/>
      <c r="S7" s="3"/>
      <c r="T7" s="3"/>
      <c r="U7" s="3"/>
      <c r="V7" s="3"/>
      <c r="W7" s="3"/>
      <c r="X7" s="3"/>
      <c r="Y7" s="3"/>
      <c r="Z7" s="3"/>
      <c r="AA7" s="3"/>
    </row>
    <row r="8">
      <c r="A8" s="17">
        <f t="shared" si="7"/>
        <v>500</v>
      </c>
      <c r="B8" s="17">
        <f t="shared" si="8"/>
        <v>3740</v>
      </c>
      <c r="C8" s="18">
        <f t="shared" si="5"/>
        <v>0.0443</v>
      </c>
      <c r="D8" s="18">
        <f t="shared" si="6"/>
        <v>0.005922459893</v>
      </c>
      <c r="E8" s="13">
        <v>22.15</v>
      </c>
      <c r="F8" s="13">
        <v>24.37</v>
      </c>
      <c r="G8" s="13">
        <v>14.63</v>
      </c>
      <c r="H8" s="13">
        <f t="shared" si="9"/>
        <v>10.25</v>
      </c>
      <c r="I8" s="13">
        <f t="shared" si="1"/>
        <v>71.4</v>
      </c>
      <c r="J8" s="3"/>
      <c r="K8" s="14">
        <v>22.15</v>
      </c>
      <c r="L8" s="14">
        <v>24.37</v>
      </c>
      <c r="M8" s="14">
        <v>15.0</v>
      </c>
      <c r="N8" s="14">
        <f t="shared" si="10"/>
        <v>10.25</v>
      </c>
      <c r="O8" s="15">
        <f t="shared" si="2"/>
        <v>71.77</v>
      </c>
      <c r="P8" s="15">
        <f t="shared" si="3"/>
        <v>0.37</v>
      </c>
      <c r="Q8" s="16">
        <f t="shared" si="4"/>
        <v>0.005182072829</v>
      </c>
      <c r="R8" s="3"/>
      <c r="S8" s="3"/>
      <c r="T8" s="3"/>
      <c r="U8" s="3"/>
      <c r="V8" s="3"/>
      <c r="W8" s="3"/>
      <c r="X8" s="3"/>
      <c r="Y8" s="3"/>
      <c r="Z8" s="3"/>
      <c r="AA8" s="3"/>
    </row>
    <row r="9">
      <c r="A9" s="17">
        <f t="shared" si="7"/>
        <v>600</v>
      </c>
      <c r="B9" s="17">
        <f t="shared" si="8"/>
        <v>4488</v>
      </c>
      <c r="C9" s="18">
        <f t="shared" si="5"/>
        <v>0.03691666667</v>
      </c>
      <c r="D9" s="18">
        <f t="shared" si="6"/>
        <v>0.004935383244</v>
      </c>
      <c r="E9" s="13">
        <v>22.15</v>
      </c>
      <c r="F9" s="13">
        <v>24.37</v>
      </c>
      <c r="G9" s="13">
        <v>14.63</v>
      </c>
      <c r="H9" s="13">
        <f t="shared" si="9"/>
        <v>12.3</v>
      </c>
      <c r="I9" s="13">
        <f t="shared" si="1"/>
        <v>73.45</v>
      </c>
      <c r="J9" s="3"/>
      <c r="K9" s="14">
        <v>22.15</v>
      </c>
      <c r="L9" s="14">
        <v>24.37</v>
      </c>
      <c r="M9" s="14">
        <v>15.0</v>
      </c>
      <c r="N9" s="14">
        <f t="shared" si="10"/>
        <v>12.3</v>
      </c>
      <c r="O9" s="15">
        <f t="shared" si="2"/>
        <v>73.82</v>
      </c>
      <c r="P9" s="15">
        <f t="shared" si="3"/>
        <v>0.37</v>
      </c>
      <c r="Q9" s="16">
        <f t="shared" si="4"/>
        <v>0.005037440436</v>
      </c>
      <c r="R9" s="3"/>
      <c r="S9" s="3"/>
      <c r="T9" s="3"/>
      <c r="U9" s="3"/>
      <c r="V9" s="3"/>
      <c r="W9" s="3"/>
      <c r="X9" s="3"/>
      <c r="Y9" s="3"/>
      <c r="Z9" s="3"/>
      <c r="AA9" s="3"/>
    </row>
    <row r="10">
      <c r="A10" s="17">
        <f t="shared" si="7"/>
        <v>700</v>
      </c>
      <c r="B10" s="17">
        <f t="shared" si="8"/>
        <v>5236</v>
      </c>
      <c r="C10" s="18">
        <f t="shared" si="5"/>
        <v>0.03164285714</v>
      </c>
      <c r="D10" s="18">
        <f t="shared" si="6"/>
        <v>0.004230328495</v>
      </c>
      <c r="E10" s="13">
        <v>22.15</v>
      </c>
      <c r="F10" s="13">
        <v>24.37</v>
      </c>
      <c r="G10" s="13">
        <v>14.63</v>
      </c>
      <c r="H10" s="13">
        <f t="shared" si="9"/>
        <v>14.35</v>
      </c>
      <c r="I10" s="13">
        <f t="shared" si="1"/>
        <v>75.5</v>
      </c>
      <c r="J10" s="3"/>
      <c r="K10" s="14">
        <v>22.15</v>
      </c>
      <c r="L10" s="14">
        <v>24.37</v>
      </c>
      <c r="M10" s="14">
        <v>15.0</v>
      </c>
      <c r="N10" s="14">
        <f t="shared" si="10"/>
        <v>14.35</v>
      </c>
      <c r="O10" s="15">
        <f t="shared" si="2"/>
        <v>75.87</v>
      </c>
      <c r="P10" s="15">
        <f t="shared" si="3"/>
        <v>0.37</v>
      </c>
      <c r="Q10" s="16">
        <f t="shared" si="4"/>
        <v>0.004900662252</v>
      </c>
      <c r="R10" s="3"/>
      <c r="S10" s="3"/>
      <c r="T10" s="3"/>
      <c r="U10" s="3"/>
      <c r="V10" s="3"/>
      <c r="W10" s="3"/>
      <c r="X10" s="3"/>
      <c r="Y10" s="3"/>
      <c r="Z10" s="3"/>
      <c r="AA10" s="3"/>
    </row>
    <row r="11">
      <c r="A11" s="17">
        <f t="shared" si="7"/>
        <v>800</v>
      </c>
      <c r="B11" s="17">
        <f t="shared" si="8"/>
        <v>5984</v>
      </c>
      <c r="C11" s="18">
        <f t="shared" si="5"/>
        <v>0.0276875</v>
      </c>
      <c r="D11" s="18">
        <f t="shared" si="6"/>
        <v>0.003701537433</v>
      </c>
      <c r="E11" s="13">
        <v>22.15</v>
      </c>
      <c r="F11" s="13">
        <v>24.37</v>
      </c>
      <c r="G11" s="13">
        <v>14.63</v>
      </c>
      <c r="H11" s="13">
        <f t="shared" si="9"/>
        <v>16.4</v>
      </c>
      <c r="I11" s="13">
        <f t="shared" si="1"/>
        <v>77.55</v>
      </c>
      <c r="J11" s="3"/>
      <c r="K11" s="14">
        <v>22.15</v>
      </c>
      <c r="L11" s="14">
        <v>24.37</v>
      </c>
      <c r="M11" s="14">
        <v>15.0</v>
      </c>
      <c r="N11" s="14">
        <f t="shared" si="10"/>
        <v>16.4</v>
      </c>
      <c r="O11" s="15">
        <f t="shared" si="2"/>
        <v>77.92</v>
      </c>
      <c r="P11" s="15">
        <f t="shared" si="3"/>
        <v>0.37</v>
      </c>
      <c r="Q11" s="16">
        <f t="shared" si="4"/>
        <v>0.004771115409</v>
      </c>
      <c r="R11" s="3"/>
      <c r="S11" s="3"/>
      <c r="T11" s="3"/>
      <c r="U11" s="3"/>
      <c r="V11" s="3"/>
      <c r="W11" s="3"/>
      <c r="X11" s="3"/>
      <c r="Y11" s="3"/>
      <c r="Z11" s="3"/>
      <c r="AA11" s="3"/>
    </row>
    <row r="12">
      <c r="A12" s="17">
        <f t="shared" si="7"/>
        <v>900</v>
      </c>
      <c r="B12" s="17">
        <f t="shared" si="8"/>
        <v>6732</v>
      </c>
      <c r="C12" s="18">
        <f t="shared" si="5"/>
        <v>0.02461111111</v>
      </c>
      <c r="D12" s="18">
        <f t="shared" si="6"/>
        <v>0.003290255496</v>
      </c>
      <c r="E12" s="13">
        <v>22.15</v>
      </c>
      <c r="F12" s="13">
        <v>24.37</v>
      </c>
      <c r="G12" s="13">
        <v>14.63</v>
      </c>
      <c r="H12" s="13">
        <f t="shared" si="9"/>
        <v>18.45</v>
      </c>
      <c r="I12" s="13">
        <f t="shared" si="1"/>
        <v>79.6</v>
      </c>
      <c r="J12" s="3"/>
      <c r="K12" s="14">
        <v>22.15</v>
      </c>
      <c r="L12" s="14">
        <v>24.37</v>
      </c>
      <c r="M12" s="14">
        <v>15.0</v>
      </c>
      <c r="N12" s="14">
        <f t="shared" si="10"/>
        <v>18.45</v>
      </c>
      <c r="O12" s="15">
        <f t="shared" si="2"/>
        <v>79.97</v>
      </c>
      <c r="P12" s="15">
        <f t="shared" si="3"/>
        <v>0.37</v>
      </c>
      <c r="Q12" s="16">
        <f t="shared" si="4"/>
        <v>0.004648241206</v>
      </c>
      <c r="R12" s="3"/>
      <c r="S12" s="3"/>
      <c r="T12" s="3"/>
      <c r="U12" s="3"/>
      <c r="V12" s="3"/>
      <c r="W12" s="3"/>
      <c r="X12" s="3"/>
      <c r="Y12" s="3"/>
      <c r="Z12" s="3"/>
      <c r="AA12" s="3"/>
    </row>
    <row r="13">
      <c r="A13" s="17">
        <f t="shared" si="7"/>
        <v>1000</v>
      </c>
      <c r="B13" s="17">
        <f t="shared" si="8"/>
        <v>7480</v>
      </c>
      <c r="C13" s="18">
        <f t="shared" si="5"/>
        <v>0.02215</v>
      </c>
      <c r="D13" s="18">
        <f t="shared" si="6"/>
        <v>0.002961229947</v>
      </c>
      <c r="E13" s="13">
        <v>22.15</v>
      </c>
      <c r="F13" s="13">
        <v>24.37</v>
      </c>
      <c r="G13" s="13">
        <v>14.63</v>
      </c>
      <c r="H13" s="13">
        <f t="shared" si="9"/>
        <v>20.5</v>
      </c>
      <c r="I13" s="13">
        <f t="shared" si="1"/>
        <v>81.65</v>
      </c>
      <c r="J13" s="3"/>
      <c r="K13" s="14">
        <v>22.15</v>
      </c>
      <c r="L13" s="14">
        <v>24.37</v>
      </c>
      <c r="M13" s="14">
        <v>15.0</v>
      </c>
      <c r="N13" s="14">
        <f t="shared" si="10"/>
        <v>20.5</v>
      </c>
      <c r="O13" s="15">
        <f t="shared" si="2"/>
        <v>82.02</v>
      </c>
      <c r="P13" s="15">
        <f t="shared" si="3"/>
        <v>0.37</v>
      </c>
      <c r="Q13" s="16">
        <f t="shared" si="4"/>
        <v>0.004531537048</v>
      </c>
      <c r="R13" s="3"/>
      <c r="S13" s="3"/>
      <c r="T13" s="3"/>
      <c r="U13" s="3"/>
      <c r="V13" s="3"/>
      <c r="W13" s="3"/>
      <c r="X13" s="3"/>
      <c r="Y13" s="3"/>
      <c r="Z13" s="3"/>
      <c r="AA13" s="3"/>
    </row>
    <row r="14">
      <c r="A14" s="17">
        <f t="shared" si="7"/>
        <v>1100</v>
      </c>
      <c r="B14" s="17">
        <f t="shared" si="8"/>
        <v>8228</v>
      </c>
      <c r="C14" s="18">
        <f t="shared" si="5"/>
        <v>0.02013636364</v>
      </c>
      <c r="D14" s="18">
        <f t="shared" si="6"/>
        <v>0.002692027224</v>
      </c>
      <c r="E14" s="13">
        <v>22.15</v>
      </c>
      <c r="F14" s="13">
        <v>24.37</v>
      </c>
      <c r="G14" s="13">
        <v>14.63</v>
      </c>
      <c r="H14" s="13">
        <f t="shared" si="9"/>
        <v>22.55</v>
      </c>
      <c r="I14" s="13">
        <f t="shared" si="1"/>
        <v>83.7</v>
      </c>
      <c r="J14" s="3"/>
      <c r="K14" s="14">
        <v>22.15</v>
      </c>
      <c r="L14" s="14">
        <v>24.37</v>
      </c>
      <c r="M14" s="14">
        <v>15.0</v>
      </c>
      <c r="N14" s="14">
        <f t="shared" si="10"/>
        <v>22.55</v>
      </c>
      <c r="O14" s="15">
        <f t="shared" si="2"/>
        <v>84.07</v>
      </c>
      <c r="P14" s="15">
        <f t="shared" si="3"/>
        <v>0.37</v>
      </c>
      <c r="Q14" s="16">
        <f t="shared" si="4"/>
        <v>0.004420549582</v>
      </c>
      <c r="R14" s="3"/>
      <c r="S14" s="3"/>
      <c r="T14" s="3"/>
      <c r="U14" s="3"/>
      <c r="V14" s="3"/>
      <c r="W14" s="3"/>
      <c r="X14" s="3"/>
      <c r="Y14" s="3"/>
      <c r="Z14" s="3"/>
      <c r="AA14" s="3"/>
    </row>
    <row r="15">
      <c r="A15" s="17">
        <f t="shared" si="7"/>
        <v>1200</v>
      </c>
      <c r="B15" s="17">
        <f t="shared" si="8"/>
        <v>8976</v>
      </c>
      <c r="C15" s="18">
        <f t="shared" si="5"/>
        <v>0.01845833333</v>
      </c>
      <c r="D15" s="18">
        <f t="shared" si="6"/>
        <v>0.002467691622</v>
      </c>
      <c r="E15" s="13">
        <v>22.15</v>
      </c>
      <c r="F15" s="13">
        <v>24.37</v>
      </c>
      <c r="G15" s="13">
        <v>14.63</v>
      </c>
      <c r="H15" s="13">
        <f t="shared" si="9"/>
        <v>24.6</v>
      </c>
      <c r="I15" s="13">
        <f t="shared" si="1"/>
        <v>85.75</v>
      </c>
      <c r="J15" s="3"/>
      <c r="K15" s="14">
        <v>22.15</v>
      </c>
      <c r="L15" s="14">
        <v>24.37</v>
      </c>
      <c r="M15" s="14">
        <v>15.0</v>
      </c>
      <c r="N15" s="14">
        <f t="shared" si="10"/>
        <v>24.6</v>
      </c>
      <c r="O15" s="15">
        <f t="shared" si="2"/>
        <v>86.12</v>
      </c>
      <c r="P15" s="15">
        <f t="shared" si="3"/>
        <v>0.37</v>
      </c>
      <c r="Q15" s="16">
        <f t="shared" si="4"/>
        <v>0.004314868805</v>
      </c>
      <c r="R15" s="3"/>
      <c r="S15" s="3"/>
      <c r="T15" s="3"/>
      <c r="U15" s="3"/>
      <c r="V15" s="3"/>
      <c r="W15" s="3"/>
      <c r="X15" s="3"/>
      <c r="Y15" s="3"/>
      <c r="Z15" s="3"/>
      <c r="AA15" s="3"/>
    </row>
    <row r="16">
      <c r="A16" s="17">
        <f t="shared" si="7"/>
        <v>1300</v>
      </c>
      <c r="B16" s="17">
        <f t="shared" si="8"/>
        <v>9724</v>
      </c>
      <c r="C16" s="18">
        <f t="shared" si="5"/>
        <v>0.01703846154</v>
      </c>
      <c r="D16" s="18">
        <f t="shared" si="6"/>
        <v>0.00227786919</v>
      </c>
      <c r="E16" s="13">
        <v>22.15</v>
      </c>
      <c r="F16" s="13">
        <v>24.37</v>
      </c>
      <c r="G16" s="13">
        <v>14.63</v>
      </c>
      <c r="H16" s="13">
        <f t="shared" si="9"/>
        <v>26.65</v>
      </c>
      <c r="I16" s="13">
        <f t="shared" si="1"/>
        <v>87.8</v>
      </c>
      <c r="J16" s="3"/>
      <c r="K16" s="14">
        <v>22.15</v>
      </c>
      <c r="L16" s="14">
        <v>24.37</v>
      </c>
      <c r="M16" s="14">
        <v>15.0</v>
      </c>
      <c r="N16" s="14">
        <f t="shared" si="10"/>
        <v>26.65</v>
      </c>
      <c r="O16" s="15">
        <f t="shared" si="2"/>
        <v>88.17</v>
      </c>
      <c r="P16" s="15">
        <f t="shared" si="3"/>
        <v>0.37</v>
      </c>
      <c r="Q16" s="16">
        <f t="shared" si="4"/>
        <v>0.004214123007</v>
      </c>
      <c r="R16" s="3"/>
      <c r="S16" s="3"/>
      <c r="T16" s="3"/>
      <c r="U16" s="3"/>
      <c r="V16" s="3"/>
      <c r="W16" s="3"/>
      <c r="X16" s="3"/>
      <c r="Y16" s="3"/>
      <c r="Z16" s="3"/>
      <c r="AA16" s="3"/>
    </row>
    <row r="17">
      <c r="A17" s="17">
        <f t="shared" si="7"/>
        <v>1400</v>
      </c>
      <c r="B17" s="17">
        <f t="shared" si="8"/>
        <v>10472</v>
      </c>
      <c r="C17" s="18">
        <f t="shared" si="5"/>
        <v>0.01582142857</v>
      </c>
      <c r="D17" s="18">
        <f t="shared" si="6"/>
        <v>0.002115164248</v>
      </c>
      <c r="E17" s="13">
        <v>22.15</v>
      </c>
      <c r="F17" s="13">
        <v>24.37</v>
      </c>
      <c r="G17" s="13">
        <v>14.63</v>
      </c>
      <c r="H17" s="13">
        <f t="shared" si="9"/>
        <v>28.7</v>
      </c>
      <c r="I17" s="13">
        <f t="shared" si="1"/>
        <v>89.85</v>
      </c>
      <c r="J17" s="3"/>
      <c r="K17" s="14">
        <v>22.15</v>
      </c>
      <c r="L17" s="14">
        <v>24.37</v>
      </c>
      <c r="M17" s="14">
        <v>15.0</v>
      </c>
      <c r="N17" s="14">
        <f t="shared" si="10"/>
        <v>28.7</v>
      </c>
      <c r="O17" s="15">
        <f t="shared" si="2"/>
        <v>90.22</v>
      </c>
      <c r="P17" s="15">
        <f t="shared" si="3"/>
        <v>0.37</v>
      </c>
      <c r="Q17" s="16">
        <f t="shared" si="4"/>
        <v>0.004117974402</v>
      </c>
      <c r="R17" s="3"/>
      <c r="S17" s="3"/>
      <c r="T17" s="3"/>
      <c r="U17" s="3"/>
      <c r="V17" s="3"/>
      <c r="W17" s="3"/>
      <c r="X17" s="3"/>
      <c r="Y17" s="3"/>
      <c r="Z17" s="3"/>
      <c r="AA17" s="3"/>
    </row>
    <row r="18">
      <c r="A18" s="17">
        <f t="shared" si="7"/>
        <v>1500</v>
      </c>
      <c r="B18" s="17">
        <f t="shared" si="8"/>
        <v>11220</v>
      </c>
      <c r="C18" s="18">
        <f t="shared" si="5"/>
        <v>0.01476666667</v>
      </c>
      <c r="D18" s="18">
        <f t="shared" si="6"/>
        <v>0.001974153298</v>
      </c>
      <c r="E18" s="13">
        <v>22.15</v>
      </c>
      <c r="F18" s="13">
        <v>24.37</v>
      </c>
      <c r="G18" s="13">
        <v>14.63</v>
      </c>
      <c r="H18" s="13">
        <f t="shared" si="9"/>
        <v>30.75</v>
      </c>
      <c r="I18" s="13">
        <f t="shared" si="1"/>
        <v>91.9</v>
      </c>
      <c r="J18" s="3"/>
      <c r="K18" s="14">
        <v>22.15</v>
      </c>
      <c r="L18" s="14">
        <v>24.37</v>
      </c>
      <c r="M18" s="14">
        <v>15.0</v>
      </c>
      <c r="N18" s="14">
        <f t="shared" si="10"/>
        <v>30.75</v>
      </c>
      <c r="O18" s="15">
        <f t="shared" si="2"/>
        <v>92.27</v>
      </c>
      <c r="P18" s="15">
        <f t="shared" si="3"/>
        <v>0.37</v>
      </c>
      <c r="Q18" s="16">
        <f t="shared" si="4"/>
        <v>0.004026115343</v>
      </c>
      <c r="R18" s="3"/>
      <c r="S18" s="3"/>
      <c r="T18" s="3"/>
      <c r="U18" s="3"/>
      <c r="V18" s="3"/>
      <c r="W18" s="3"/>
      <c r="X18" s="3"/>
      <c r="Y18" s="3"/>
      <c r="Z18" s="3"/>
      <c r="AA18" s="3"/>
    </row>
    <row r="19">
      <c r="A19" s="17">
        <f t="shared" si="7"/>
        <v>1600</v>
      </c>
      <c r="B19" s="17">
        <f t="shared" si="8"/>
        <v>11968</v>
      </c>
      <c r="C19" s="18">
        <f t="shared" si="5"/>
        <v>0.01384375</v>
      </c>
      <c r="D19" s="18">
        <f t="shared" si="6"/>
        <v>0.001850768717</v>
      </c>
      <c r="E19" s="13">
        <v>22.15</v>
      </c>
      <c r="F19" s="13">
        <v>24.37</v>
      </c>
      <c r="G19" s="13">
        <v>14.63</v>
      </c>
      <c r="H19" s="13">
        <f t="shared" si="9"/>
        <v>32.8</v>
      </c>
      <c r="I19" s="13">
        <f t="shared" si="1"/>
        <v>93.95</v>
      </c>
      <c r="J19" s="3"/>
      <c r="K19" s="14">
        <v>22.15</v>
      </c>
      <c r="L19" s="14">
        <v>24.37</v>
      </c>
      <c r="M19" s="14">
        <v>15.0</v>
      </c>
      <c r="N19" s="14">
        <f t="shared" si="10"/>
        <v>32.8</v>
      </c>
      <c r="O19" s="15">
        <f t="shared" si="2"/>
        <v>94.32</v>
      </c>
      <c r="P19" s="15">
        <f t="shared" si="3"/>
        <v>0.37</v>
      </c>
      <c r="Q19" s="16">
        <f t="shared" si="4"/>
        <v>0.003938265035</v>
      </c>
      <c r="R19" s="3"/>
      <c r="S19" s="3"/>
      <c r="T19" s="3"/>
      <c r="U19" s="3"/>
      <c r="V19" s="3"/>
      <c r="W19" s="3"/>
      <c r="X19" s="3"/>
      <c r="Y19" s="3"/>
      <c r="Z19" s="3"/>
      <c r="AA19" s="3"/>
    </row>
    <row r="20">
      <c r="A20" s="17">
        <f t="shared" si="7"/>
        <v>1700</v>
      </c>
      <c r="B20" s="17">
        <f t="shared" si="8"/>
        <v>12716</v>
      </c>
      <c r="C20" s="18">
        <f t="shared" si="5"/>
        <v>0.01302941176</v>
      </c>
      <c r="D20" s="18">
        <f t="shared" si="6"/>
        <v>0.001741899969</v>
      </c>
      <c r="E20" s="13">
        <v>22.15</v>
      </c>
      <c r="F20" s="13">
        <v>24.37</v>
      </c>
      <c r="G20" s="13">
        <v>14.63</v>
      </c>
      <c r="H20" s="13">
        <f t="shared" si="9"/>
        <v>34.85</v>
      </c>
      <c r="I20" s="13">
        <f t="shared" si="1"/>
        <v>96</v>
      </c>
      <c r="J20" s="3"/>
      <c r="K20" s="14">
        <v>22.15</v>
      </c>
      <c r="L20" s="14">
        <v>24.37</v>
      </c>
      <c r="M20" s="14">
        <v>15.0</v>
      </c>
      <c r="N20" s="14">
        <f t="shared" si="10"/>
        <v>34.85</v>
      </c>
      <c r="O20" s="15">
        <f t="shared" si="2"/>
        <v>96.37</v>
      </c>
      <c r="P20" s="15">
        <f t="shared" si="3"/>
        <v>0.37</v>
      </c>
      <c r="Q20" s="16">
        <f t="shared" si="4"/>
        <v>0.003854166667</v>
      </c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ht="15.75" customHeight="1">
      <c r="A21" s="17">
        <f t="shared" si="7"/>
        <v>1800</v>
      </c>
      <c r="B21" s="17">
        <f t="shared" si="8"/>
        <v>13464</v>
      </c>
      <c r="C21" s="18">
        <f t="shared" si="5"/>
        <v>0.01230555556</v>
      </c>
      <c r="D21" s="18">
        <f t="shared" si="6"/>
        <v>0.001645127748</v>
      </c>
      <c r="E21" s="13">
        <v>22.15</v>
      </c>
      <c r="F21" s="13">
        <v>24.37</v>
      </c>
      <c r="G21" s="13">
        <v>14.63</v>
      </c>
      <c r="H21" s="13">
        <f t="shared" si="9"/>
        <v>36.9</v>
      </c>
      <c r="I21" s="13">
        <f t="shared" si="1"/>
        <v>98.05</v>
      </c>
      <c r="J21" s="3"/>
      <c r="K21" s="14">
        <v>22.15</v>
      </c>
      <c r="L21" s="14">
        <v>24.37</v>
      </c>
      <c r="M21" s="14">
        <v>15.0</v>
      </c>
      <c r="N21" s="14">
        <f t="shared" si="10"/>
        <v>36.9</v>
      </c>
      <c r="O21" s="15">
        <f t="shared" si="2"/>
        <v>98.42</v>
      </c>
      <c r="P21" s="15">
        <f t="shared" si="3"/>
        <v>0.37</v>
      </c>
      <c r="Q21" s="16">
        <f t="shared" si="4"/>
        <v>0.003773584906</v>
      </c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ht="15.75" customHeight="1">
      <c r="A22" s="17">
        <f t="shared" si="7"/>
        <v>1900</v>
      </c>
      <c r="B22" s="17">
        <f t="shared" si="8"/>
        <v>14212</v>
      </c>
      <c r="C22" s="18">
        <f t="shared" si="5"/>
        <v>0.01165789474</v>
      </c>
      <c r="D22" s="18">
        <f t="shared" si="6"/>
        <v>0.001558542077</v>
      </c>
      <c r="E22" s="13">
        <v>22.15</v>
      </c>
      <c r="F22" s="13">
        <v>24.37</v>
      </c>
      <c r="G22" s="13">
        <v>14.63</v>
      </c>
      <c r="H22" s="13">
        <f t="shared" si="9"/>
        <v>38.95</v>
      </c>
      <c r="I22" s="13">
        <f t="shared" si="1"/>
        <v>100.1</v>
      </c>
      <c r="J22" s="3"/>
      <c r="K22" s="14">
        <v>22.15</v>
      </c>
      <c r="L22" s="14">
        <v>24.37</v>
      </c>
      <c r="M22" s="14">
        <v>15.0</v>
      </c>
      <c r="N22" s="14">
        <f t="shared" si="10"/>
        <v>38.95</v>
      </c>
      <c r="O22" s="15">
        <f t="shared" si="2"/>
        <v>100.47</v>
      </c>
      <c r="P22" s="15">
        <f t="shared" si="3"/>
        <v>0.37</v>
      </c>
      <c r="Q22" s="16">
        <f t="shared" si="4"/>
        <v>0.003696303696</v>
      </c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ht="15.75" customHeight="1">
      <c r="A23" s="17">
        <f t="shared" si="7"/>
        <v>2000</v>
      </c>
      <c r="B23" s="17">
        <f t="shared" si="8"/>
        <v>14960</v>
      </c>
      <c r="C23" s="18">
        <f t="shared" si="5"/>
        <v>0.011075</v>
      </c>
      <c r="D23" s="18">
        <f t="shared" si="6"/>
        <v>0.001480614973</v>
      </c>
      <c r="E23" s="13">
        <v>22.15</v>
      </c>
      <c r="F23" s="13">
        <v>24.37</v>
      </c>
      <c r="G23" s="13">
        <v>14.63</v>
      </c>
      <c r="H23" s="13">
        <f t="shared" si="9"/>
        <v>41</v>
      </c>
      <c r="I23" s="13">
        <f t="shared" si="1"/>
        <v>102.15</v>
      </c>
      <c r="J23" s="3"/>
      <c r="K23" s="14">
        <v>22.15</v>
      </c>
      <c r="L23" s="14">
        <v>24.37</v>
      </c>
      <c r="M23" s="14">
        <v>15.0</v>
      </c>
      <c r="N23" s="14">
        <f t="shared" si="10"/>
        <v>41</v>
      </c>
      <c r="O23" s="15">
        <f t="shared" si="2"/>
        <v>102.52</v>
      </c>
      <c r="P23" s="15">
        <f t="shared" si="3"/>
        <v>0.37</v>
      </c>
      <c r="Q23" s="16">
        <f t="shared" si="4"/>
        <v>0.003622124327</v>
      </c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ht="15.75" customHeight="1">
      <c r="A24" s="17">
        <f t="shared" si="7"/>
        <v>2100</v>
      </c>
      <c r="B24" s="17">
        <f t="shared" si="8"/>
        <v>15708</v>
      </c>
      <c r="C24" s="18">
        <f t="shared" si="5"/>
        <v>0.01054761905</v>
      </c>
      <c r="D24" s="18">
        <f t="shared" si="6"/>
        <v>0.001410109498</v>
      </c>
      <c r="E24" s="13">
        <v>22.15</v>
      </c>
      <c r="F24" s="13">
        <v>24.37</v>
      </c>
      <c r="G24" s="13">
        <v>14.63</v>
      </c>
      <c r="H24" s="13">
        <f t="shared" si="9"/>
        <v>43.05</v>
      </c>
      <c r="I24" s="13">
        <f t="shared" si="1"/>
        <v>104.2</v>
      </c>
      <c r="J24" s="3"/>
      <c r="K24" s="14">
        <v>22.15</v>
      </c>
      <c r="L24" s="14">
        <v>24.37</v>
      </c>
      <c r="M24" s="14">
        <v>15.0</v>
      </c>
      <c r="N24" s="14">
        <f t="shared" si="10"/>
        <v>43.05</v>
      </c>
      <c r="O24" s="15">
        <f t="shared" si="2"/>
        <v>104.57</v>
      </c>
      <c r="P24" s="15">
        <f t="shared" si="3"/>
        <v>0.37</v>
      </c>
      <c r="Q24" s="16">
        <f t="shared" si="4"/>
        <v>0.003550863724</v>
      </c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ht="15.75" customHeight="1">
      <c r="A25" s="17">
        <f t="shared" si="7"/>
        <v>2200</v>
      </c>
      <c r="B25" s="17">
        <f t="shared" si="8"/>
        <v>16456</v>
      </c>
      <c r="C25" s="18">
        <f t="shared" si="5"/>
        <v>0.01006818182</v>
      </c>
      <c r="D25" s="18">
        <f t="shared" si="6"/>
        <v>0.001346013612</v>
      </c>
      <c r="E25" s="13">
        <v>22.15</v>
      </c>
      <c r="F25" s="13">
        <v>24.37</v>
      </c>
      <c r="G25" s="13">
        <v>14.63</v>
      </c>
      <c r="H25" s="13">
        <f t="shared" si="9"/>
        <v>45.1</v>
      </c>
      <c r="I25" s="13">
        <f t="shared" si="1"/>
        <v>106.25</v>
      </c>
      <c r="J25" s="3"/>
      <c r="K25" s="14">
        <v>22.15</v>
      </c>
      <c r="L25" s="14">
        <v>24.37</v>
      </c>
      <c r="M25" s="14">
        <v>15.0</v>
      </c>
      <c r="N25" s="14">
        <f t="shared" si="10"/>
        <v>45.1</v>
      </c>
      <c r="O25" s="15">
        <f t="shared" si="2"/>
        <v>106.62</v>
      </c>
      <c r="P25" s="15">
        <f t="shared" si="3"/>
        <v>0.37</v>
      </c>
      <c r="Q25" s="16">
        <f t="shared" si="4"/>
        <v>0.003482352941</v>
      </c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ht="15.75" customHeight="1">
      <c r="A26" s="17">
        <f t="shared" si="7"/>
        <v>2300</v>
      </c>
      <c r="B26" s="17">
        <f t="shared" si="8"/>
        <v>17204</v>
      </c>
      <c r="C26" s="18">
        <f t="shared" si="5"/>
        <v>0.009630434783</v>
      </c>
      <c r="D26" s="18">
        <f t="shared" si="6"/>
        <v>0.001287491281</v>
      </c>
      <c r="E26" s="13">
        <v>22.15</v>
      </c>
      <c r="F26" s="13">
        <v>24.37</v>
      </c>
      <c r="G26" s="13">
        <v>14.63</v>
      </c>
      <c r="H26" s="13">
        <f t="shared" si="9"/>
        <v>47.15</v>
      </c>
      <c r="I26" s="13">
        <f t="shared" si="1"/>
        <v>108.3</v>
      </c>
      <c r="J26" s="3"/>
      <c r="K26" s="14">
        <v>22.15</v>
      </c>
      <c r="L26" s="14">
        <v>24.37</v>
      </c>
      <c r="M26" s="14">
        <v>15.0</v>
      </c>
      <c r="N26" s="14">
        <f t="shared" si="10"/>
        <v>47.15</v>
      </c>
      <c r="O26" s="15">
        <f t="shared" si="2"/>
        <v>108.67</v>
      </c>
      <c r="P26" s="15">
        <f t="shared" si="3"/>
        <v>0.37</v>
      </c>
      <c r="Q26" s="16">
        <f t="shared" si="4"/>
        <v>0.003416435826</v>
      </c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ht="15.75" customHeight="1">
      <c r="A27" s="17">
        <f t="shared" si="7"/>
        <v>2400</v>
      </c>
      <c r="B27" s="17">
        <f t="shared" si="8"/>
        <v>17952</v>
      </c>
      <c r="C27" s="18">
        <f t="shared" si="5"/>
        <v>0.009229166667</v>
      </c>
      <c r="D27" s="18">
        <f t="shared" si="6"/>
        <v>0.001233845811</v>
      </c>
      <c r="E27" s="13">
        <v>22.15</v>
      </c>
      <c r="F27" s="13">
        <v>24.37</v>
      </c>
      <c r="G27" s="13">
        <v>14.63</v>
      </c>
      <c r="H27" s="13">
        <f t="shared" si="9"/>
        <v>49.2</v>
      </c>
      <c r="I27" s="13">
        <f t="shared" si="1"/>
        <v>110.35</v>
      </c>
      <c r="J27" s="3"/>
      <c r="K27" s="14">
        <v>22.15</v>
      </c>
      <c r="L27" s="14">
        <v>24.37</v>
      </c>
      <c r="M27" s="14">
        <v>15.0</v>
      </c>
      <c r="N27" s="14">
        <f t="shared" si="10"/>
        <v>49.2</v>
      </c>
      <c r="O27" s="15">
        <f t="shared" si="2"/>
        <v>110.72</v>
      </c>
      <c r="P27" s="15">
        <f t="shared" si="3"/>
        <v>0.37</v>
      </c>
      <c r="Q27" s="16">
        <f t="shared" si="4"/>
        <v>0.00335296783</v>
      </c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ht="15.75" customHeight="1">
      <c r="A28" s="17">
        <f t="shared" si="7"/>
        <v>2500</v>
      </c>
      <c r="B28" s="17">
        <f t="shared" si="8"/>
        <v>18700</v>
      </c>
      <c r="C28" s="18">
        <f t="shared" si="5"/>
        <v>0.00886</v>
      </c>
      <c r="D28" s="18">
        <f t="shared" si="6"/>
        <v>0.001184491979</v>
      </c>
      <c r="E28" s="13">
        <v>22.15</v>
      </c>
      <c r="F28" s="13">
        <v>24.37</v>
      </c>
      <c r="G28" s="13">
        <v>14.63</v>
      </c>
      <c r="H28" s="13">
        <f t="shared" si="9"/>
        <v>51.25</v>
      </c>
      <c r="I28" s="13">
        <f t="shared" si="1"/>
        <v>112.4</v>
      </c>
      <c r="J28" s="3"/>
      <c r="K28" s="14">
        <v>22.15</v>
      </c>
      <c r="L28" s="14">
        <v>24.37</v>
      </c>
      <c r="M28" s="14">
        <v>15.0</v>
      </c>
      <c r="N28" s="14">
        <f t="shared" si="10"/>
        <v>51.25</v>
      </c>
      <c r="O28" s="15">
        <f t="shared" si="2"/>
        <v>112.77</v>
      </c>
      <c r="P28" s="15">
        <f t="shared" si="3"/>
        <v>0.37</v>
      </c>
      <c r="Q28" s="16">
        <f t="shared" si="4"/>
        <v>0.003291814947</v>
      </c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ht="15.75" customHeight="1">
      <c r="A29" s="17">
        <f t="shared" si="7"/>
        <v>2600</v>
      </c>
      <c r="B29" s="17">
        <f t="shared" si="8"/>
        <v>19448</v>
      </c>
      <c r="C29" s="18">
        <f t="shared" si="5"/>
        <v>0.008519230769</v>
      </c>
      <c r="D29" s="18">
        <f t="shared" si="6"/>
        <v>0.001138934595</v>
      </c>
      <c r="E29" s="13">
        <v>22.15</v>
      </c>
      <c r="F29" s="13">
        <v>24.37</v>
      </c>
      <c r="G29" s="13">
        <v>14.63</v>
      </c>
      <c r="H29" s="13">
        <f t="shared" si="9"/>
        <v>53.3</v>
      </c>
      <c r="I29" s="13">
        <f t="shared" si="1"/>
        <v>114.45</v>
      </c>
      <c r="J29" s="3"/>
      <c r="K29" s="14">
        <v>22.15</v>
      </c>
      <c r="L29" s="14">
        <v>24.37</v>
      </c>
      <c r="M29" s="14">
        <v>15.0</v>
      </c>
      <c r="N29" s="14">
        <f t="shared" si="10"/>
        <v>53.3</v>
      </c>
      <c r="O29" s="15">
        <f t="shared" si="2"/>
        <v>114.82</v>
      </c>
      <c r="P29" s="15">
        <f t="shared" si="3"/>
        <v>0.37</v>
      </c>
      <c r="Q29" s="16">
        <f t="shared" si="4"/>
        <v>0.003232852774</v>
      </c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ht="15.75" customHeight="1">
      <c r="A30" s="17">
        <f t="shared" si="7"/>
        <v>2700</v>
      </c>
      <c r="B30" s="17">
        <f t="shared" si="8"/>
        <v>20196</v>
      </c>
      <c r="C30" s="18">
        <f t="shared" si="5"/>
        <v>0.008203703704</v>
      </c>
      <c r="D30" s="18">
        <f t="shared" si="6"/>
        <v>0.001096751832</v>
      </c>
      <c r="E30" s="13">
        <v>22.15</v>
      </c>
      <c r="F30" s="13">
        <v>24.37</v>
      </c>
      <c r="G30" s="13">
        <v>14.63</v>
      </c>
      <c r="H30" s="13">
        <f t="shared" si="9"/>
        <v>55.35</v>
      </c>
      <c r="I30" s="13">
        <f t="shared" si="1"/>
        <v>116.5</v>
      </c>
      <c r="J30" s="3"/>
      <c r="K30" s="14">
        <v>22.15</v>
      </c>
      <c r="L30" s="14">
        <v>24.37</v>
      </c>
      <c r="M30" s="14">
        <v>15.0</v>
      </c>
      <c r="N30" s="14">
        <f t="shared" si="10"/>
        <v>55.35</v>
      </c>
      <c r="O30" s="15">
        <f t="shared" si="2"/>
        <v>116.87</v>
      </c>
      <c r="P30" s="15">
        <f t="shared" si="3"/>
        <v>0.37</v>
      </c>
      <c r="Q30" s="16">
        <f t="shared" si="4"/>
        <v>0.003175965665</v>
      </c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ht="15.75" customHeight="1">
      <c r="A31" s="17">
        <f t="shared" si="7"/>
        <v>2800</v>
      </c>
      <c r="B31" s="17">
        <f t="shared" si="8"/>
        <v>20944</v>
      </c>
      <c r="C31" s="18">
        <f t="shared" si="5"/>
        <v>0.007910714286</v>
      </c>
      <c r="D31" s="18">
        <f t="shared" si="6"/>
        <v>0.001057582124</v>
      </c>
      <c r="E31" s="13">
        <v>22.15</v>
      </c>
      <c r="F31" s="13">
        <v>24.37</v>
      </c>
      <c r="G31" s="13">
        <v>14.63</v>
      </c>
      <c r="H31" s="13">
        <f t="shared" si="9"/>
        <v>57.4</v>
      </c>
      <c r="I31" s="13">
        <f t="shared" si="1"/>
        <v>118.55</v>
      </c>
      <c r="J31" s="3"/>
      <c r="K31" s="14">
        <v>22.15</v>
      </c>
      <c r="L31" s="14">
        <v>24.37</v>
      </c>
      <c r="M31" s="14">
        <v>15.0</v>
      </c>
      <c r="N31" s="14">
        <f t="shared" si="10"/>
        <v>57.4</v>
      </c>
      <c r="O31" s="15">
        <f t="shared" si="2"/>
        <v>118.92</v>
      </c>
      <c r="P31" s="15">
        <f t="shared" si="3"/>
        <v>0.37</v>
      </c>
      <c r="Q31" s="16">
        <f t="shared" si="4"/>
        <v>0.003121045972</v>
      </c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ht="15.75" customHeight="1">
      <c r="A32" s="17">
        <f t="shared" si="7"/>
        <v>2900</v>
      </c>
      <c r="B32" s="17">
        <f t="shared" si="8"/>
        <v>21692</v>
      </c>
      <c r="C32" s="18">
        <f t="shared" si="5"/>
        <v>0.007637931034</v>
      </c>
      <c r="D32" s="18">
        <f t="shared" si="6"/>
        <v>0.001021113775</v>
      </c>
      <c r="E32" s="13">
        <v>22.15</v>
      </c>
      <c r="F32" s="13">
        <v>24.37</v>
      </c>
      <c r="G32" s="13">
        <v>14.63</v>
      </c>
      <c r="H32" s="13">
        <f t="shared" si="9"/>
        <v>59.45</v>
      </c>
      <c r="I32" s="13">
        <f t="shared" si="1"/>
        <v>120.6</v>
      </c>
      <c r="J32" s="3"/>
      <c r="K32" s="14">
        <v>22.15</v>
      </c>
      <c r="L32" s="14">
        <v>24.37</v>
      </c>
      <c r="M32" s="14">
        <v>15.0</v>
      </c>
      <c r="N32" s="14">
        <f t="shared" si="10"/>
        <v>59.45</v>
      </c>
      <c r="O32" s="15">
        <f t="shared" si="2"/>
        <v>120.97</v>
      </c>
      <c r="P32" s="15">
        <f t="shared" si="3"/>
        <v>0.37</v>
      </c>
      <c r="Q32" s="16">
        <f t="shared" si="4"/>
        <v>0.003067993367</v>
      </c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ht="15.75" customHeight="1">
      <c r="A33" s="17">
        <f t="shared" si="7"/>
        <v>3000</v>
      </c>
      <c r="B33" s="17">
        <f t="shared" si="8"/>
        <v>22440</v>
      </c>
      <c r="C33" s="18">
        <f t="shared" si="5"/>
        <v>0.007383333333</v>
      </c>
      <c r="D33" s="18">
        <f t="shared" si="6"/>
        <v>0.0009870766488</v>
      </c>
      <c r="E33" s="13">
        <v>22.15</v>
      </c>
      <c r="F33" s="13">
        <v>24.37</v>
      </c>
      <c r="G33" s="13">
        <v>14.63</v>
      </c>
      <c r="H33" s="13">
        <f t="shared" si="9"/>
        <v>61.5</v>
      </c>
      <c r="I33" s="13">
        <f t="shared" si="1"/>
        <v>122.65</v>
      </c>
      <c r="J33" s="3"/>
      <c r="K33" s="14">
        <v>22.15</v>
      </c>
      <c r="L33" s="14">
        <v>24.37</v>
      </c>
      <c r="M33" s="14">
        <v>15.0</v>
      </c>
      <c r="N33" s="14">
        <f t="shared" si="10"/>
        <v>61.5</v>
      </c>
      <c r="O33" s="15">
        <f t="shared" si="2"/>
        <v>123.02</v>
      </c>
      <c r="P33" s="15">
        <f t="shared" si="3"/>
        <v>0.37</v>
      </c>
      <c r="Q33" s="16">
        <f t="shared" si="4"/>
        <v>0.003016714227</v>
      </c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ht="15.75" customHeight="1">
      <c r="A34" s="17">
        <f t="shared" si="7"/>
        <v>3100</v>
      </c>
      <c r="B34" s="17">
        <f t="shared" si="8"/>
        <v>23188</v>
      </c>
      <c r="C34" s="18">
        <f t="shared" si="5"/>
        <v>0.00714516129</v>
      </c>
      <c r="D34" s="18">
        <f t="shared" si="6"/>
        <v>0.0009552354666</v>
      </c>
      <c r="E34" s="13">
        <v>22.15</v>
      </c>
      <c r="F34" s="13">
        <v>24.37</v>
      </c>
      <c r="G34" s="13">
        <v>14.63</v>
      </c>
      <c r="H34" s="13">
        <f t="shared" si="9"/>
        <v>63.55</v>
      </c>
      <c r="I34" s="13">
        <f t="shared" si="1"/>
        <v>124.7</v>
      </c>
      <c r="J34" s="3"/>
      <c r="K34" s="14">
        <v>22.15</v>
      </c>
      <c r="L34" s="14">
        <v>24.37</v>
      </c>
      <c r="M34" s="14">
        <v>15.0</v>
      </c>
      <c r="N34" s="14">
        <f t="shared" si="10"/>
        <v>63.55</v>
      </c>
      <c r="O34" s="15">
        <f t="shared" si="2"/>
        <v>125.07</v>
      </c>
      <c r="P34" s="15">
        <f t="shared" si="3"/>
        <v>0.37</v>
      </c>
      <c r="Q34" s="16">
        <f t="shared" si="4"/>
        <v>0.002967121091</v>
      </c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ht="15.75" customHeight="1">
      <c r="A35" s="17">
        <f t="shared" si="7"/>
        <v>3200</v>
      </c>
      <c r="B35" s="17">
        <f t="shared" si="8"/>
        <v>23936</v>
      </c>
      <c r="C35" s="18">
        <f t="shared" si="5"/>
        <v>0.006921875</v>
      </c>
      <c r="D35" s="18">
        <f t="shared" si="6"/>
        <v>0.0009253843583</v>
      </c>
      <c r="E35" s="13">
        <v>22.15</v>
      </c>
      <c r="F35" s="13">
        <v>24.37</v>
      </c>
      <c r="G35" s="13">
        <v>14.63</v>
      </c>
      <c r="H35" s="13">
        <f t="shared" si="9"/>
        <v>65.6</v>
      </c>
      <c r="I35" s="13">
        <f t="shared" si="1"/>
        <v>126.75</v>
      </c>
      <c r="J35" s="3"/>
      <c r="K35" s="14">
        <v>22.15</v>
      </c>
      <c r="L35" s="14">
        <v>24.37</v>
      </c>
      <c r="M35" s="14">
        <v>15.0</v>
      </c>
      <c r="N35" s="14">
        <f t="shared" si="10"/>
        <v>65.6</v>
      </c>
      <c r="O35" s="15">
        <f t="shared" si="2"/>
        <v>127.12</v>
      </c>
      <c r="P35" s="15">
        <f t="shared" si="3"/>
        <v>0.37</v>
      </c>
      <c r="Q35" s="16">
        <f t="shared" si="4"/>
        <v>0.00291913215</v>
      </c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ht="15.75" customHeight="1">
      <c r="A36" s="17">
        <f t="shared" si="7"/>
        <v>3300</v>
      </c>
      <c r="B36" s="17">
        <f t="shared" si="8"/>
        <v>24684</v>
      </c>
      <c r="C36" s="18">
        <f t="shared" si="5"/>
        <v>0.006712121212</v>
      </c>
      <c r="D36" s="18">
        <f t="shared" si="6"/>
        <v>0.000897342408</v>
      </c>
      <c r="E36" s="13">
        <v>22.15</v>
      </c>
      <c r="F36" s="13">
        <v>24.37</v>
      </c>
      <c r="G36" s="13">
        <v>14.63</v>
      </c>
      <c r="H36" s="13">
        <f t="shared" si="9"/>
        <v>67.65</v>
      </c>
      <c r="I36" s="13">
        <f t="shared" si="1"/>
        <v>128.8</v>
      </c>
      <c r="J36" s="3"/>
      <c r="K36" s="14">
        <v>22.15</v>
      </c>
      <c r="L36" s="14">
        <v>24.37</v>
      </c>
      <c r="M36" s="14">
        <v>15.0</v>
      </c>
      <c r="N36" s="14">
        <f t="shared" si="10"/>
        <v>67.65</v>
      </c>
      <c r="O36" s="15">
        <f t="shared" si="2"/>
        <v>129.17</v>
      </c>
      <c r="P36" s="15">
        <f t="shared" si="3"/>
        <v>0.37</v>
      </c>
      <c r="Q36" s="16">
        <f t="shared" si="4"/>
        <v>0.002872670807</v>
      </c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ht="20.25" customHeight="1">
      <c r="A37" s="17">
        <f t="shared" si="7"/>
        <v>3400</v>
      </c>
      <c r="B37" s="17">
        <f t="shared" si="8"/>
        <v>25432</v>
      </c>
      <c r="C37" s="18">
        <f t="shared" si="5"/>
        <v>0.006514705882</v>
      </c>
      <c r="D37" s="18">
        <f t="shared" si="6"/>
        <v>0.0008709499843</v>
      </c>
      <c r="E37" s="13">
        <v>22.15</v>
      </c>
      <c r="F37" s="13">
        <v>24.37</v>
      </c>
      <c r="G37" s="13">
        <v>14.63</v>
      </c>
      <c r="H37" s="13">
        <f t="shared" si="9"/>
        <v>69.7</v>
      </c>
      <c r="I37" s="13">
        <f t="shared" si="1"/>
        <v>130.85</v>
      </c>
      <c r="J37" s="3"/>
      <c r="K37" s="19">
        <v>22.15</v>
      </c>
      <c r="L37" s="19">
        <v>24.37</v>
      </c>
      <c r="M37" s="19">
        <v>15.0</v>
      </c>
      <c r="N37" s="19">
        <f t="shared" si="10"/>
        <v>69.7</v>
      </c>
      <c r="O37" s="20">
        <f t="shared" si="2"/>
        <v>131.22</v>
      </c>
      <c r="P37" s="20">
        <f t="shared" si="3"/>
        <v>0.37</v>
      </c>
      <c r="Q37" s="21">
        <f t="shared" si="4"/>
        <v>0.002827665266</v>
      </c>
      <c r="R37" s="22">
        <v>2.05</v>
      </c>
      <c r="S37" s="23"/>
      <c r="T37" s="24" t="s">
        <v>14</v>
      </c>
      <c r="U37" s="25"/>
      <c r="V37" s="3"/>
      <c r="W37" s="3"/>
      <c r="X37" s="3"/>
      <c r="Y37" s="3"/>
      <c r="Z37" s="3"/>
      <c r="AA37" s="3"/>
    </row>
    <row r="38" ht="20.25" customHeight="1">
      <c r="A38" s="17">
        <f t="shared" si="7"/>
        <v>3500</v>
      </c>
      <c r="B38" s="17">
        <f t="shared" si="8"/>
        <v>26180</v>
      </c>
      <c r="C38" s="18">
        <f t="shared" si="5"/>
        <v>0.006328571429</v>
      </c>
      <c r="D38" s="18">
        <f t="shared" si="6"/>
        <v>0.000846065699</v>
      </c>
      <c r="E38" s="13">
        <v>22.15</v>
      </c>
      <c r="F38" s="13">
        <v>24.37</v>
      </c>
      <c r="G38" s="13">
        <v>14.63</v>
      </c>
      <c r="H38" s="13">
        <f t="shared" si="9"/>
        <v>71.75</v>
      </c>
      <c r="I38" s="13">
        <f t="shared" si="1"/>
        <v>132.9</v>
      </c>
      <c r="J38" s="3"/>
      <c r="K38" s="26">
        <v>22.15</v>
      </c>
      <c r="L38" s="26">
        <v>24.37</v>
      </c>
      <c r="M38" s="26">
        <v>15.0</v>
      </c>
      <c r="N38" s="26">
        <f t="shared" ref="N38:N103" si="11">N37+4.1</f>
        <v>73.8</v>
      </c>
      <c r="O38" s="27">
        <f t="shared" si="2"/>
        <v>135.32</v>
      </c>
      <c r="P38" s="27">
        <f t="shared" si="3"/>
        <v>2.42</v>
      </c>
      <c r="Q38" s="28">
        <f t="shared" si="4"/>
        <v>0.01820917983</v>
      </c>
      <c r="R38" s="29">
        <v>4.1</v>
      </c>
      <c r="S38" s="23"/>
      <c r="T38" s="30"/>
      <c r="U38" s="31"/>
      <c r="V38" s="3"/>
      <c r="W38" s="3"/>
      <c r="X38" s="3"/>
      <c r="Y38" s="3"/>
      <c r="Z38" s="3"/>
      <c r="AA38" s="3"/>
    </row>
    <row r="39" ht="15.75" customHeight="1">
      <c r="A39" s="17">
        <f t="shared" si="7"/>
        <v>3600</v>
      </c>
      <c r="B39" s="17">
        <f t="shared" si="8"/>
        <v>26928</v>
      </c>
      <c r="C39" s="18">
        <f t="shared" si="5"/>
        <v>0.006152777778</v>
      </c>
      <c r="D39" s="18">
        <f t="shared" si="6"/>
        <v>0.000822563874</v>
      </c>
      <c r="E39" s="13">
        <v>22.15</v>
      </c>
      <c r="F39" s="13">
        <v>24.37</v>
      </c>
      <c r="G39" s="13">
        <v>14.63</v>
      </c>
      <c r="H39" s="13">
        <f t="shared" si="9"/>
        <v>73.8</v>
      </c>
      <c r="I39" s="13">
        <f t="shared" si="1"/>
        <v>134.95</v>
      </c>
      <c r="J39" s="3"/>
      <c r="K39" s="14">
        <v>22.15</v>
      </c>
      <c r="L39" s="14">
        <v>24.37</v>
      </c>
      <c r="M39" s="14">
        <v>15.0</v>
      </c>
      <c r="N39" s="14">
        <f t="shared" si="11"/>
        <v>77.9</v>
      </c>
      <c r="O39" s="15">
        <f t="shared" si="2"/>
        <v>139.42</v>
      </c>
      <c r="P39" s="15">
        <f t="shared" si="3"/>
        <v>4.47</v>
      </c>
      <c r="Q39" s="16">
        <f t="shared" si="4"/>
        <v>0.03312337903</v>
      </c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ht="15.75" customHeight="1">
      <c r="A40" s="17">
        <f t="shared" si="7"/>
        <v>3700</v>
      </c>
      <c r="B40" s="17">
        <f t="shared" si="8"/>
        <v>27676</v>
      </c>
      <c r="C40" s="18">
        <f t="shared" si="5"/>
        <v>0.005986486486</v>
      </c>
      <c r="D40" s="18">
        <f t="shared" si="6"/>
        <v>0.000800332418</v>
      </c>
      <c r="E40" s="13">
        <v>22.15</v>
      </c>
      <c r="F40" s="13">
        <v>24.37</v>
      </c>
      <c r="G40" s="13">
        <v>14.63</v>
      </c>
      <c r="H40" s="13">
        <f t="shared" si="9"/>
        <v>75.85</v>
      </c>
      <c r="I40" s="13">
        <f t="shared" si="1"/>
        <v>137</v>
      </c>
      <c r="J40" s="3"/>
      <c r="K40" s="14">
        <v>22.15</v>
      </c>
      <c r="L40" s="14">
        <v>24.37</v>
      </c>
      <c r="M40" s="14">
        <v>15.0</v>
      </c>
      <c r="N40" s="14">
        <f t="shared" si="11"/>
        <v>82</v>
      </c>
      <c r="O40" s="15">
        <f t="shared" si="2"/>
        <v>143.52</v>
      </c>
      <c r="P40" s="15">
        <f t="shared" si="3"/>
        <v>6.52</v>
      </c>
      <c r="Q40" s="16">
        <f t="shared" si="4"/>
        <v>0.04759124088</v>
      </c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ht="15.75" customHeight="1">
      <c r="A41" s="17">
        <f t="shared" si="7"/>
        <v>3800</v>
      </c>
      <c r="B41" s="17">
        <f t="shared" si="8"/>
        <v>28424</v>
      </c>
      <c r="C41" s="18">
        <f t="shared" si="5"/>
        <v>0.005828947368</v>
      </c>
      <c r="D41" s="18">
        <f t="shared" si="6"/>
        <v>0.0007792710386</v>
      </c>
      <c r="E41" s="13">
        <v>22.15</v>
      </c>
      <c r="F41" s="13">
        <v>24.37</v>
      </c>
      <c r="G41" s="13">
        <v>14.63</v>
      </c>
      <c r="H41" s="13">
        <f t="shared" si="9"/>
        <v>77.9</v>
      </c>
      <c r="I41" s="13">
        <f t="shared" si="1"/>
        <v>139.05</v>
      </c>
      <c r="J41" s="3"/>
      <c r="K41" s="14">
        <v>22.15</v>
      </c>
      <c r="L41" s="14">
        <v>24.37</v>
      </c>
      <c r="M41" s="14">
        <v>15.0</v>
      </c>
      <c r="N41" s="14">
        <f t="shared" si="11"/>
        <v>86.1</v>
      </c>
      <c r="O41" s="15">
        <f t="shared" si="2"/>
        <v>147.62</v>
      </c>
      <c r="P41" s="15">
        <f t="shared" si="3"/>
        <v>8.57</v>
      </c>
      <c r="Q41" s="16">
        <f t="shared" si="4"/>
        <v>0.06163250629</v>
      </c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ht="15.75" customHeight="1">
      <c r="A42" s="17">
        <f t="shared" si="7"/>
        <v>3900</v>
      </c>
      <c r="B42" s="17">
        <f t="shared" si="8"/>
        <v>29172</v>
      </c>
      <c r="C42" s="18">
        <f t="shared" si="5"/>
        <v>0.005679487179</v>
      </c>
      <c r="D42" s="18">
        <f t="shared" si="6"/>
        <v>0.0007592897299</v>
      </c>
      <c r="E42" s="13">
        <v>22.15</v>
      </c>
      <c r="F42" s="13">
        <v>24.37</v>
      </c>
      <c r="G42" s="13">
        <v>14.63</v>
      </c>
      <c r="H42" s="13">
        <f t="shared" si="9"/>
        <v>79.95</v>
      </c>
      <c r="I42" s="13">
        <f t="shared" si="1"/>
        <v>141.1</v>
      </c>
      <c r="J42" s="3"/>
      <c r="K42" s="14">
        <v>22.15</v>
      </c>
      <c r="L42" s="14">
        <v>24.37</v>
      </c>
      <c r="M42" s="14">
        <v>15.0</v>
      </c>
      <c r="N42" s="14">
        <f t="shared" si="11"/>
        <v>90.2</v>
      </c>
      <c r="O42" s="15">
        <f t="shared" si="2"/>
        <v>151.72</v>
      </c>
      <c r="P42" s="15">
        <f t="shared" si="3"/>
        <v>10.62</v>
      </c>
      <c r="Q42" s="16">
        <f t="shared" si="4"/>
        <v>0.07526576896</v>
      </c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ht="15.75" customHeight="1">
      <c r="A43" s="17">
        <f t="shared" si="7"/>
        <v>4000</v>
      </c>
      <c r="B43" s="17">
        <f t="shared" si="8"/>
        <v>29920</v>
      </c>
      <c r="C43" s="18">
        <f t="shared" si="5"/>
        <v>0.0055375</v>
      </c>
      <c r="D43" s="18">
        <f t="shared" si="6"/>
        <v>0.0007403074866</v>
      </c>
      <c r="E43" s="13">
        <v>22.15</v>
      </c>
      <c r="F43" s="13">
        <v>24.37</v>
      </c>
      <c r="G43" s="13">
        <v>14.63</v>
      </c>
      <c r="H43" s="13">
        <f t="shared" si="9"/>
        <v>82</v>
      </c>
      <c r="I43" s="13">
        <f t="shared" si="1"/>
        <v>143.15</v>
      </c>
      <c r="J43" s="3"/>
      <c r="K43" s="14">
        <v>22.15</v>
      </c>
      <c r="L43" s="14">
        <v>24.37</v>
      </c>
      <c r="M43" s="14">
        <v>15.0</v>
      </c>
      <c r="N43" s="14">
        <f t="shared" si="11"/>
        <v>94.3</v>
      </c>
      <c r="O43" s="15">
        <f t="shared" si="2"/>
        <v>155.82</v>
      </c>
      <c r="P43" s="15">
        <f t="shared" si="3"/>
        <v>12.67</v>
      </c>
      <c r="Q43" s="16">
        <f t="shared" si="4"/>
        <v>0.08850855746</v>
      </c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ht="15.75" customHeight="1">
      <c r="A44" s="17">
        <f t="shared" si="7"/>
        <v>4100</v>
      </c>
      <c r="B44" s="17">
        <f t="shared" si="8"/>
        <v>30668</v>
      </c>
      <c r="C44" s="18">
        <f t="shared" si="5"/>
        <v>0.005402439024</v>
      </c>
      <c r="D44" s="18">
        <f t="shared" si="6"/>
        <v>0.0007222512065</v>
      </c>
      <c r="E44" s="13">
        <v>22.15</v>
      </c>
      <c r="F44" s="13">
        <v>24.37</v>
      </c>
      <c r="G44" s="13">
        <v>14.63</v>
      </c>
      <c r="H44" s="13">
        <f t="shared" si="9"/>
        <v>84.05</v>
      </c>
      <c r="I44" s="13">
        <f t="shared" si="1"/>
        <v>145.2</v>
      </c>
      <c r="J44" s="3"/>
      <c r="K44" s="14">
        <v>22.15</v>
      </c>
      <c r="L44" s="14">
        <v>24.37</v>
      </c>
      <c r="M44" s="14">
        <v>15.0</v>
      </c>
      <c r="N44" s="14">
        <f t="shared" si="11"/>
        <v>98.4</v>
      </c>
      <c r="O44" s="15">
        <f t="shared" si="2"/>
        <v>159.92</v>
      </c>
      <c r="P44" s="15">
        <f t="shared" si="3"/>
        <v>14.72</v>
      </c>
      <c r="Q44" s="16">
        <f t="shared" si="4"/>
        <v>0.1013774105</v>
      </c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ht="15.75" customHeight="1">
      <c r="A45" s="17">
        <f t="shared" si="7"/>
        <v>4200</v>
      </c>
      <c r="B45" s="17">
        <f t="shared" si="8"/>
        <v>31416</v>
      </c>
      <c r="C45" s="18">
        <f t="shared" si="5"/>
        <v>0.005273809524</v>
      </c>
      <c r="D45" s="18">
        <f t="shared" si="6"/>
        <v>0.0007050547492</v>
      </c>
      <c r="E45" s="13">
        <v>22.15</v>
      </c>
      <c r="F45" s="13">
        <v>24.37</v>
      </c>
      <c r="G45" s="13">
        <v>14.63</v>
      </c>
      <c r="H45" s="13">
        <f t="shared" si="9"/>
        <v>86.1</v>
      </c>
      <c r="I45" s="13">
        <f t="shared" si="1"/>
        <v>147.25</v>
      </c>
      <c r="J45" s="3"/>
      <c r="K45" s="14">
        <v>22.15</v>
      </c>
      <c r="L45" s="14">
        <v>24.37</v>
      </c>
      <c r="M45" s="14">
        <v>15.0</v>
      </c>
      <c r="N45" s="14">
        <f t="shared" si="11"/>
        <v>102.5</v>
      </c>
      <c r="O45" s="15">
        <f t="shared" si="2"/>
        <v>164.02</v>
      </c>
      <c r="P45" s="15">
        <f t="shared" si="3"/>
        <v>16.77</v>
      </c>
      <c r="Q45" s="16">
        <f t="shared" si="4"/>
        <v>0.1138879457</v>
      </c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ht="15.75" customHeight="1">
      <c r="A46" s="17">
        <f t="shared" si="7"/>
        <v>4300</v>
      </c>
      <c r="B46" s="17">
        <f t="shared" si="8"/>
        <v>32164</v>
      </c>
      <c r="C46" s="18">
        <f t="shared" si="5"/>
        <v>0.005151162791</v>
      </c>
      <c r="D46" s="18">
        <f t="shared" si="6"/>
        <v>0.0006886581271</v>
      </c>
      <c r="E46" s="13">
        <v>22.15</v>
      </c>
      <c r="F46" s="13">
        <v>24.37</v>
      </c>
      <c r="G46" s="13">
        <v>14.63</v>
      </c>
      <c r="H46" s="13">
        <f t="shared" si="9"/>
        <v>88.15</v>
      </c>
      <c r="I46" s="13">
        <f t="shared" si="1"/>
        <v>149.3</v>
      </c>
      <c r="J46" s="3"/>
      <c r="K46" s="14">
        <v>22.15</v>
      </c>
      <c r="L46" s="14">
        <v>24.37</v>
      </c>
      <c r="M46" s="14">
        <v>15.0</v>
      </c>
      <c r="N46" s="14">
        <f t="shared" si="11"/>
        <v>106.6</v>
      </c>
      <c r="O46" s="15">
        <f t="shared" si="2"/>
        <v>168.12</v>
      </c>
      <c r="P46" s="15">
        <f t="shared" si="3"/>
        <v>18.82</v>
      </c>
      <c r="Q46" s="16">
        <f t="shared" si="4"/>
        <v>0.126054923</v>
      </c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ht="15.75" customHeight="1">
      <c r="A47" s="17">
        <f t="shared" si="7"/>
        <v>4400</v>
      </c>
      <c r="B47" s="17">
        <f t="shared" si="8"/>
        <v>32912</v>
      </c>
      <c r="C47" s="18">
        <f t="shared" si="5"/>
        <v>0.005034090909</v>
      </c>
      <c r="D47" s="18">
        <f t="shared" si="6"/>
        <v>0.000673006806</v>
      </c>
      <c r="E47" s="13">
        <v>22.15</v>
      </c>
      <c r="F47" s="13">
        <v>24.37</v>
      </c>
      <c r="G47" s="13">
        <v>14.63</v>
      </c>
      <c r="H47" s="13">
        <f t="shared" si="9"/>
        <v>90.2</v>
      </c>
      <c r="I47" s="13">
        <f t="shared" si="1"/>
        <v>151.35</v>
      </c>
      <c r="J47" s="3"/>
      <c r="K47" s="14">
        <v>22.15</v>
      </c>
      <c r="L47" s="14">
        <v>24.37</v>
      </c>
      <c r="M47" s="14">
        <v>15.0</v>
      </c>
      <c r="N47" s="14">
        <f t="shared" si="11"/>
        <v>110.7</v>
      </c>
      <c r="O47" s="15">
        <f t="shared" si="2"/>
        <v>172.22</v>
      </c>
      <c r="P47" s="15">
        <f t="shared" si="3"/>
        <v>20.87</v>
      </c>
      <c r="Q47" s="16">
        <f t="shared" si="4"/>
        <v>0.1378923026</v>
      </c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ht="15.75" customHeight="1">
      <c r="A48" s="17">
        <f t="shared" si="7"/>
        <v>4500</v>
      </c>
      <c r="B48" s="17">
        <f t="shared" si="8"/>
        <v>33660</v>
      </c>
      <c r="C48" s="18">
        <f t="shared" si="5"/>
        <v>0.004922222222</v>
      </c>
      <c r="D48" s="18">
        <f t="shared" si="6"/>
        <v>0.0006580510992</v>
      </c>
      <c r="E48" s="13">
        <v>22.15</v>
      </c>
      <c r="F48" s="13">
        <v>24.37</v>
      </c>
      <c r="G48" s="13">
        <v>14.63</v>
      </c>
      <c r="H48" s="13">
        <f t="shared" si="9"/>
        <v>92.25</v>
      </c>
      <c r="I48" s="13">
        <f t="shared" si="1"/>
        <v>153.4</v>
      </c>
      <c r="J48" s="3"/>
      <c r="K48" s="14">
        <v>22.15</v>
      </c>
      <c r="L48" s="14">
        <v>24.37</v>
      </c>
      <c r="M48" s="14">
        <v>15.0</v>
      </c>
      <c r="N48" s="14">
        <f t="shared" si="11"/>
        <v>114.8</v>
      </c>
      <c r="O48" s="15">
        <f t="shared" si="2"/>
        <v>176.32</v>
      </c>
      <c r="P48" s="15">
        <f t="shared" si="3"/>
        <v>22.92</v>
      </c>
      <c r="Q48" s="16">
        <f t="shared" si="4"/>
        <v>0.1494132986</v>
      </c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5.75" customHeight="1">
      <c r="A49" s="17">
        <f t="shared" si="7"/>
        <v>4600</v>
      </c>
      <c r="B49" s="17">
        <f t="shared" si="8"/>
        <v>34408</v>
      </c>
      <c r="C49" s="18">
        <f t="shared" si="5"/>
        <v>0.004815217391</v>
      </c>
      <c r="D49" s="18">
        <f t="shared" si="6"/>
        <v>0.0006437456405</v>
      </c>
      <c r="E49" s="13">
        <v>22.15</v>
      </c>
      <c r="F49" s="13">
        <v>24.37</v>
      </c>
      <c r="G49" s="13">
        <v>14.63</v>
      </c>
      <c r="H49" s="13">
        <f t="shared" si="9"/>
        <v>94.3</v>
      </c>
      <c r="I49" s="13">
        <f t="shared" si="1"/>
        <v>155.45</v>
      </c>
      <c r="J49" s="3"/>
      <c r="K49" s="14">
        <v>22.15</v>
      </c>
      <c r="L49" s="14">
        <v>24.37</v>
      </c>
      <c r="M49" s="14">
        <v>15.0</v>
      </c>
      <c r="N49" s="14">
        <f t="shared" si="11"/>
        <v>118.9</v>
      </c>
      <c r="O49" s="15">
        <f t="shared" si="2"/>
        <v>180.42</v>
      </c>
      <c r="P49" s="15">
        <f t="shared" si="3"/>
        <v>24.97</v>
      </c>
      <c r="Q49" s="16">
        <f t="shared" si="4"/>
        <v>0.1606304278</v>
      </c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ht="15.75" customHeight="1">
      <c r="A50" s="17">
        <f t="shared" si="7"/>
        <v>4700</v>
      </c>
      <c r="B50" s="17">
        <f t="shared" si="8"/>
        <v>35156</v>
      </c>
      <c r="C50" s="18">
        <f t="shared" si="5"/>
        <v>0.004712765957</v>
      </c>
      <c r="D50" s="18">
        <f t="shared" si="6"/>
        <v>0.0006300489248</v>
      </c>
      <c r="E50" s="13">
        <v>22.15</v>
      </c>
      <c r="F50" s="13">
        <v>24.37</v>
      </c>
      <c r="G50" s="13">
        <v>14.63</v>
      </c>
      <c r="H50" s="13">
        <f t="shared" si="9"/>
        <v>96.35</v>
      </c>
      <c r="I50" s="13">
        <f t="shared" si="1"/>
        <v>157.5</v>
      </c>
      <c r="J50" s="3"/>
      <c r="K50" s="14">
        <v>22.15</v>
      </c>
      <c r="L50" s="14">
        <v>24.37</v>
      </c>
      <c r="M50" s="14">
        <v>15.0</v>
      </c>
      <c r="N50" s="14">
        <f t="shared" si="11"/>
        <v>123</v>
      </c>
      <c r="O50" s="15">
        <f t="shared" si="2"/>
        <v>184.52</v>
      </c>
      <c r="P50" s="15">
        <f t="shared" si="3"/>
        <v>27.02</v>
      </c>
      <c r="Q50" s="16">
        <f t="shared" si="4"/>
        <v>0.1715555556</v>
      </c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ht="15.75" customHeight="1">
      <c r="A51" s="17">
        <f t="shared" si="7"/>
        <v>4800</v>
      </c>
      <c r="B51" s="17">
        <f t="shared" si="8"/>
        <v>35904</v>
      </c>
      <c r="C51" s="18">
        <f t="shared" si="5"/>
        <v>0.004614583333</v>
      </c>
      <c r="D51" s="18">
        <f t="shared" si="6"/>
        <v>0.0006169229055</v>
      </c>
      <c r="E51" s="13">
        <v>22.15</v>
      </c>
      <c r="F51" s="13">
        <v>24.37</v>
      </c>
      <c r="G51" s="13">
        <v>14.63</v>
      </c>
      <c r="H51" s="13">
        <f t="shared" si="9"/>
        <v>98.4</v>
      </c>
      <c r="I51" s="13">
        <f t="shared" si="1"/>
        <v>159.55</v>
      </c>
      <c r="J51" s="3"/>
      <c r="K51" s="14">
        <v>22.15</v>
      </c>
      <c r="L51" s="14">
        <v>24.37</v>
      </c>
      <c r="M51" s="14">
        <v>15.0</v>
      </c>
      <c r="N51" s="14">
        <f t="shared" si="11"/>
        <v>127.1</v>
      </c>
      <c r="O51" s="15">
        <f t="shared" si="2"/>
        <v>188.62</v>
      </c>
      <c r="P51" s="15">
        <f t="shared" si="3"/>
        <v>29.07</v>
      </c>
      <c r="Q51" s="16">
        <f t="shared" si="4"/>
        <v>0.1821999373</v>
      </c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ht="15.75" customHeight="1">
      <c r="A52" s="17">
        <f t="shared" si="7"/>
        <v>4900</v>
      </c>
      <c r="B52" s="17">
        <f t="shared" si="8"/>
        <v>36652</v>
      </c>
      <c r="C52" s="18">
        <f t="shared" si="5"/>
        <v>0.004520408163</v>
      </c>
      <c r="D52" s="18">
        <f t="shared" si="6"/>
        <v>0.0006043326421</v>
      </c>
      <c r="E52" s="13">
        <v>22.15</v>
      </c>
      <c r="F52" s="13">
        <v>24.37</v>
      </c>
      <c r="G52" s="13">
        <v>14.63</v>
      </c>
      <c r="H52" s="13">
        <f t="shared" si="9"/>
        <v>100.45</v>
      </c>
      <c r="I52" s="13">
        <f t="shared" si="1"/>
        <v>161.6</v>
      </c>
      <c r="J52" s="3"/>
      <c r="K52" s="14">
        <v>22.15</v>
      </c>
      <c r="L52" s="14">
        <v>24.37</v>
      </c>
      <c r="M52" s="14">
        <v>15.0</v>
      </c>
      <c r="N52" s="14">
        <f t="shared" si="11"/>
        <v>131.2</v>
      </c>
      <c r="O52" s="15">
        <f t="shared" si="2"/>
        <v>192.72</v>
      </c>
      <c r="P52" s="15">
        <f t="shared" si="3"/>
        <v>31.12</v>
      </c>
      <c r="Q52" s="16">
        <f t="shared" si="4"/>
        <v>0.1925742574</v>
      </c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ht="15.75" customHeight="1">
      <c r="A53" s="17">
        <f t="shared" si="7"/>
        <v>5000</v>
      </c>
      <c r="B53" s="17">
        <f t="shared" si="8"/>
        <v>37400</v>
      </c>
      <c r="C53" s="18">
        <f t="shared" si="5"/>
        <v>0.00443</v>
      </c>
      <c r="D53" s="18">
        <f t="shared" si="6"/>
        <v>0.0005922459893</v>
      </c>
      <c r="E53" s="13">
        <v>22.15</v>
      </c>
      <c r="F53" s="13">
        <v>24.37</v>
      </c>
      <c r="G53" s="13">
        <v>14.63</v>
      </c>
      <c r="H53" s="13">
        <f t="shared" si="9"/>
        <v>102.5</v>
      </c>
      <c r="I53" s="13">
        <f t="shared" si="1"/>
        <v>163.65</v>
      </c>
      <c r="J53" s="3"/>
      <c r="K53" s="14">
        <v>22.15</v>
      </c>
      <c r="L53" s="14">
        <v>24.37</v>
      </c>
      <c r="M53" s="14">
        <v>15.0</v>
      </c>
      <c r="N53" s="14">
        <f t="shared" si="11"/>
        <v>135.3</v>
      </c>
      <c r="O53" s="15">
        <f t="shared" si="2"/>
        <v>196.82</v>
      </c>
      <c r="P53" s="15">
        <f t="shared" si="3"/>
        <v>33.17</v>
      </c>
      <c r="Q53" s="16">
        <f t="shared" si="4"/>
        <v>0.2026886648</v>
      </c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ht="15.75" customHeight="1">
      <c r="A54" s="17">
        <f t="shared" si="7"/>
        <v>5100</v>
      </c>
      <c r="B54" s="17">
        <f t="shared" si="8"/>
        <v>38148</v>
      </c>
      <c r="C54" s="18">
        <f t="shared" si="5"/>
        <v>0.004343137255</v>
      </c>
      <c r="D54" s="18">
        <f t="shared" si="6"/>
        <v>0.0005806333228</v>
      </c>
      <c r="E54" s="13">
        <v>22.15</v>
      </c>
      <c r="F54" s="13">
        <v>24.37</v>
      </c>
      <c r="G54" s="13">
        <v>14.63</v>
      </c>
      <c r="H54" s="13">
        <f t="shared" si="9"/>
        <v>104.55</v>
      </c>
      <c r="I54" s="13">
        <f t="shared" si="1"/>
        <v>165.7</v>
      </c>
      <c r="J54" s="3"/>
      <c r="K54" s="14">
        <v>22.15</v>
      </c>
      <c r="L54" s="14">
        <v>24.37</v>
      </c>
      <c r="M54" s="14">
        <v>15.0</v>
      </c>
      <c r="N54" s="14">
        <f t="shared" si="11"/>
        <v>139.4</v>
      </c>
      <c r="O54" s="15">
        <f t="shared" si="2"/>
        <v>200.92</v>
      </c>
      <c r="P54" s="15">
        <f t="shared" si="3"/>
        <v>35.22</v>
      </c>
      <c r="Q54" s="16">
        <f t="shared" si="4"/>
        <v>0.2125528063</v>
      </c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ht="15.75" customHeight="1">
      <c r="A55" s="17">
        <f t="shared" si="7"/>
        <v>5200</v>
      </c>
      <c r="B55" s="17">
        <f t="shared" si="8"/>
        <v>38896</v>
      </c>
      <c r="C55" s="18">
        <f t="shared" si="5"/>
        <v>0.004259615385</v>
      </c>
      <c r="D55" s="18">
        <f t="shared" si="6"/>
        <v>0.0005694672974</v>
      </c>
      <c r="E55" s="13">
        <v>22.15</v>
      </c>
      <c r="F55" s="13">
        <v>24.37</v>
      </c>
      <c r="G55" s="13">
        <v>14.63</v>
      </c>
      <c r="H55" s="13">
        <f t="shared" si="9"/>
        <v>106.6</v>
      </c>
      <c r="I55" s="13">
        <f t="shared" si="1"/>
        <v>167.75</v>
      </c>
      <c r="J55" s="3"/>
      <c r="K55" s="14">
        <v>22.15</v>
      </c>
      <c r="L55" s="14">
        <v>24.37</v>
      </c>
      <c r="M55" s="14">
        <v>15.0</v>
      </c>
      <c r="N55" s="14">
        <f t="shared" si="11"/>
        <v>143.5</v>
      </c>
      <c r="O55" s="15">
        <f t="shared" si="2"/>
        <v>205.02</v>
      </c>
      <c r="P55" s="15">
        <f t="shared" si="3"/>
        <v>37.27</v>
      </c>
      <c r="Q55" s="16">
        <f t="shared" si="4"/>
        <v>0.2221758569</v>
      </c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ht="15.75" customHeight="1">
      <c r="A56" s="17">
        <f t="shared" si="7"/>
        <v>5300</v>
      </c>
      <c r="B56" s="17">
        <f t="shared" si="8"/>
        <v>39644</v>
      </c>
      <c r="C56" s="18">
        <f t="shared" si="5"/>
        <v>0.004179245283</v>
      </c>
      <c r="D56" s="18">
        <f t="shared" si="6"/>
        <v>0.0005587226314</v>
      </c>
      <c r="E56" s="13">
        <v>22.15</v>
      </c>
      <c r="F56" s="13">
        <v>24.37</v>
      </c>
      <c r="G56" s="13">
        <v>14.63</v>
      </c>
      <c r="H56" s="13">
        <f t="shared" si="9"/>
        <v>108.65</v>
      </c>
      <c r="I56" s="13">
        <f t="shared" si="1"/>
        <v>169.8</v>
      </c>
      <c r="J56" s="3"/>
      <c r="K56" s="14">
        <v>22.15</v>
      </c>
      <c r="L56" s="14">
        <v>24.37</v>
      </c>
      <c r="M56" s="14">
        <v>15.0</v>
      </c>
      <c r="N56" s="14">
        <f t="shared" si="11"/>
        <v>147.6</v>
      </c>
      <c r="O56" s="15">
        <f t="shared" si="2"/>
        <v>209.12</v>
      </c>
      <c r="P56" s="15">
        <f t="shared" si="3"/>
        <v>39.32</v>
      </c>
      <c r="Q56" s="16">
        <f t="shared" si="4"/>
        <v>0.2315665489</v>
      </c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ht="15.75" customHeight="1">
      <c r="A57" s="17">
        <f t="shared" si="7"/>
        <v>5400</v>
      </c>
      <c r="B57" s="17">
        <f t="shared" si="8"/>
        <v>40392</v>
      </c>
      <c r="C57" s="18">
        <f t="shared" si="5"/>
        <v>0.004101851852</v>
      </c>
      <c r="D57" s="18">
        <f t="shared" si="6"/>
        <v>0.000548375916</v>
      </c>
      <c r="E57" s="13">
        <v>22.15</v>
      </c>
      <c r="F57" s="13">
        <v>24.37</v>
      </c>
      <c r="G57" s="13">
        <v>14.63</v>
      </c>
      <c r="H57" s="13">
        <f t="shared" si="9"/>
        <v>110.7</v>
      </c>
      <c r="I57" s="13">
        <f t="shared" si="1"/>
        <v>171.85</v>
      </c>
      <c r="J57" s="3"/>
      <c r="K57" s="14">
        <v>22.15</v>
      </c>
      <c r="L57" s="14">
        <v>24.37</v>
      </c>
      <c r="M57" s="14">
        <v>15.0</v>
      </c>
      <c r="N57" s="14">
        <f t="shared" si="11"/>
        <v>151.7</v>
      </c>
      <c r="O57" s="15">
        <f t="shared" si="2"/>
        <v>213.22</v>
      </c>
      <c r="P57" s="15">
        <f t="shared" si="3"/>
        <v>41.37</v>
      </c>
      <c r="Q57" s="16">
        <f t="shared" si="4"/>
        <v>0.2407331976</v>
      </c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ht="15.75" customHeight="1">
      <c r="A58" s="17">
        <f t="shared" si="7"/>
        <v>5500</v>
      </c>
      <c r="B58" s="17">
        <f t="shared" si="8"/>
        <v>41140</v>
      </c>
      <c r="C58" s="18">
        <f t="shared" si="5"/>
        <v>0.004027272727</v>
      </c>
      <c r="D58" s="18">
        <f t="shared" si="6"/>
        <v>0.0005384054448</v>
      </c>
      <c r="E58" s="13">
        <v>22.15</v>
      </c>
      <c r="F58" s="13">
        <v>24.37</v>
      </c>
      <c r="G58" s="13">
        <v>14.63</v>
      </c>
      <c r="H58" s="13">
        <f t="shared" si="9"/>
        <v>112.75</v>
      </c>
      <c r="I58" s="13">
        <f t="shared" si="1"/>
        <v>173.9</v>
      </c>
      <c r="J58" s="3"/>
      <c r="K58" s="14">
        <v>22.15</v>
      </c>
      <c r="L58" s="14">
        <v>24.37</v>
      </c>
      <c r="M58" s="14">
        <v>15.0</v>
      </c>
      <c r="N58" s="14">
        <f t="shared" si="11"/>
        <v>155.8</v>
      </c>
      <c r="O58" s="15">
        <f t="shared" si="2"/>
        <v>217.32</v>
      </c>
      <c r="P58" s="15">
        <f t="shared" si="3"/>
        <v>43.42</v>
      </c>
      <c r="Q58" s="16">
        <f t="shared" si="4"/>
        <v>0.2496837263</v>
      </c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ht="15.75" customHeight="1">
      <c r="A59" s="17">
        <f t="shared" si="7"/>
        <v>5600</v>
      </c>
      <c r="B59" s="17">
        <f t="shared" si="8"/>
        <v>41888</v>
      </c>
      <c r="C59" s="18">
        <f t="shared" si="5"/>
        <v>0.003955357143</v>
      </c>
      <c r="D59" s="18">
        <f t="shared" si="6"/>
        <v>0.0005287910619</v>
      </c>
      <c r="E59" s="13">
        <v>22.15</v>
      </c>
      <c r="F59" s="13">
        <v>24.37</v>
      </c>
      <c r="G59" s="13">
        <v>14.63</v>
      </c>
      <c r="H59" s="13">
        <f t="shared" si="9"/>
        <v>114.8</v>
      </c>
      <c r="I59" s="13">
        <f t="shared" si="1"/>
        <v>175.95</v>
      </c>
      <c r="J59" s="3"/>
      <c r="K59" s="14">
        <v>22.15</v>
      </c>
      <c r="L59" s="14">
        <v>24.37</v>
      </c>
      <c r="M59" s="14">
        <v>15.0</v>
      </c>
      <c r="N59" s="14">
        <f t="shared" si="11"/>
        <v>159.9</v>
      </c>
      <c r="O59" s="15">
        <f t="shared" si="2"/>
        <v>221.42</v>
      </c>
      <c r="P59" s="15">
        <f t="shared" si="3"/>
        <v>45.47</v>
      </c>
      <c r="Q59" s="16">
        <f t="shared" si="4"/>
        <v>0.2584256891</v>
      </c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ht="15.75" customHeight="1">
      <c r="A60" s="17">
        <f t="shared" si="7"/>
        <v>5700</v>
      </c>
      <c r="B60" s="17">
        <f t="shared" si="8"/>
        <v>42636</v>
      </c>
      <c r="C60" s="18">
        <f t="shared" si="5"/>
        <v>0.003885964912</v>
      </c>
      <c r="D60" s="18">
        <f t="shared" si="6"/>
        <v>0.0005195140257</v>
      </c>
      <c r="E60" s="13">
        <v>22.15</v>
      </c>
      <c r="F60" s="13">
        <v>24.37</v>
      </c>
      <c r="G60" s="13">
        <v>14.63</v>
      </c>
      <c r="H60" s="13">
        <f t="shared" si="9"/>
        <v>116.85</v>
      </c>
      <c r="I60" s="13">
        <f t="shared" si="1"/>
        <v>178</v>
      </c>
      <c r="J60" s="3"/>
      <c r="K60" s="14">
        <v>22.15</v>
      </c>
      <c r="L60" s="14">
        <v>24.37</v>
      </c>
      <c r="M60" s="14">
        <v>15.0</v>
      </c>
      <c r="N60" s="14">
        <f t="shared" si="11"/>
        <v>164</v>
      </c>
      <c r="O60" s="15">
        <f t="shared" si="2"/>
        <v>225.52</v>
      </c>
      <c r="P60" s="15">
        <f t="shared" si="3"/>
        <v>47.52</v>
      </c>
      <c r="Q60" s="16">
        <f t="shared" si="4"/>
        <v>0.2669662921</v>
      </c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ht="15.75" customHeight="1">
      <c r="A61" s="17">
        <f t="shared" si="7"/>
        <v>5800</v>
      </c>
      <c r="B61" s="17">
        <f t="shared" si="8"/>
        <v>43384</v>
      </c>
      <c r="C61" s="18">
        <f t="shared" si="5"/>
        <v>0.003818965517</v>
      </c>
      <c r="D61" s="18">
        <f t="shared" si="6"/>
        <v>0.0005105568873</v>
      </c>
      <c r="E61" s="13">
        <v>22.15</v>
      </c>
      <c r="F61" s="13">
        <v>24.37</v>
      </c>
      <c r="G61" s="13">
        <v>14.63</v>
      </c>
      <c r="H61" s="13">
        <f t="shared" si="9"/>
        <v>118.9</v>
      </c>
      <c r="I61" s="13">
        <f t="shared" si="1"/>
        <v>180.05</v>
      </c>
      <c r="J61" s="3"/>
      <c r="K61" s="14">
        <v>22.15</v>
      </c>
      <c r="L61" s="14">
        <v>24.37</v>
      </c>
      <c r="M61" s="14">
        <v>15.0</v>
      </c>
      <c r="N61" s="14">
        <f t="shared" si="11"/>
        <v>168.1</v>
      </c>
      <c r="O61" s="15">
        <f t="shared" si="2"/>
        <v>229.62</v>
      </c>
      <c r="P61" s="15">
        <f t="shared" si="3"/>
        <v>49.57</v>
      </c>
      <c r="Q61" s="16">
        <f t="shared" si="4"/>
        <v>0.2753124132</v>
      </c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ht="15.75" customHeight="1">
      <c r="A62" s="17">
        <f t="shared" si="7"/>
        <v>5900</v>
      </c>
      <c r="B62" s="17">
        <f t="shared" si="8"/>
        <v>44132</v>
      </c>
      <c r="C62" s="18">
        <f t="shared" si="5"/>
        <v>0.003754237288</v>
      </c>
      <c r="D62" s="18">
        <f t="shared" si="6"/>
        <v>0.0005019033808</v>
      </c>
      <c r="E62" s="13">
        <v>22.15</v>
      </c>
      <c r="F62" s="13">
        <v>24.37</v>
      </c>
      <c r="G62" s="13">
        <v>14.63</v>
      </c>
      <c r="H62" s="13">
        <f t="shared" si="9"/>
        <v>120.95</v>
      </c>
      <c r="I62" s="13">
        <f t="shared" si="1"/>
        <v>182.1</v>
      </c>
      <c r="J62" s="3"/>
      <c r="K62" s="14">
        <v>22.15</v>
      </c>
      <c r="L62" s="14">
        <v>24.37</v>
      </c>
      <c r="M62" s="14">
        <v>15.0</v>
      </c>
      <c r="N62" s="14">
        <f t="shared" si="11"/>
        <v>172.2</v>
      </c>
      <c r="O62" s="15">
        <f t="shared" si="2"/>
        <v>233.72</v>
      </c>
      <c r="P62" s="15">
        <f t="shared" si="3"/>
        <v>51.62</v>
      </c>
      <c r="Q62" s="16">
        <f t="shared" si="4"/>
        <v>0.2834706205</v>
      </c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ht="15.75" customHeight="1">
      <c r="A63" s="17">
        <f t="shared" si="7"/>
        <v>6000</v>
      </c>
      <c r="B63" s="17">
        <f t="shared" si="8"/>
        <v>44880</v>
      </c>
      <c r="C63" s="18">
        <f t="shared" si="5"/>
        <v>0.003691666667</v>
      </c>
      <c r="D63" s="18">
        <f t="shared" si="6"/>
        <v>0.0004935383244</v>
      </c>
      <c r="E63" s="13">
        <v>22.15</v>
      </c>
      <c r="F63" s="13">
        <v>24.37</v>
      </c>
      <c r="G63" s="13">
        <v>14.63</v>
      </c>
      <c r="H63" s="13">
        <f t="shared" si="9"/>
        <v>123</v>
      </c>
      <c r="I63" s="13">
        <f t="shared" si="1"/>
        <v>184.15</v>
      </c>
      <c r="J63" s="3"/>
      <c r="K63" s="14">
        <v>22.15</v>
      </c>
      <c r="L63" s="14">
        <v>24.37</v>
      </c>
      <c r="M63" s="14">
        <v>15.0</v>
      </c>
      <c r="N63" s="14">
        <f t="shared" si="11"/>
        <v>176.3</v>
      </c>
      <c r="O63" s="15">
        <f t="shared" si="2"/>
        <v>237.82</v>
      </c>
      <c r="P63" s="15">
        <f t="shared" si="3"/>
        <v>53.67</v>
      </c>
      <c r="Q63" s="16">
        <f t="shared" si="4"/>
        <v>0.2914471898</v>
      </c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ht="15.75" customHeight="1">
      <c r="A64" s="17">
        <f t="shared" si="7"/>
        <v>6100</v>
      </c>
      <c r="B64" s="17">
        <f t="shared" si="8"/>
        <v>45628</v>
      </c>
      <c r="C64" s="18">
        <f t="shared" si="5"/>
        <v>0.003631147541</v>
      </c>
      <c r="D64" s="18">
        <f t="shared" si="6"/>
        <v>0.0004854475322</v>
      </c>
      <c r="E64" s="13">
        <v>22.15</v>
      </c>
      <c r="F64" s="13">
        <v>24.37</v>
      </c>
      <c r="G64" s="13">
        <v>14.63</v>
      </c>
      <c r="H64" s="13">
        <f t="shared" si="9"/>
        <v>125.05</v>
      </c>
      <c r="I64" s="13">
        <f t="shared" si="1"/>
        <v>186.2</v>
      </c>
      <c r="J64" s="3"/>
      <c r="K64" s="14">
        <v>22.15</v>
      </c>
      <c r="L64" s="14">
        <v>24.37</v>
      </c>
      <c r="M64" s="14">
        <v>15.0</v>
      </c>
      <c r="N64" s="14">
        <f t="shared" si="11"/>
        <v>180.4</v>
      </c>
      <c r="O64" s="15">
        <f t="shared" si="2"/>
        <v>241.92</v>
      </c>
      <c r="P64" s="15">
        <f t="shared" si="3"/>
        <v>55.72</v>
      </c>
      <c r="Q64" s="16">
        <f t="shared" si="4"/>
        <v>0.2992481203</v>
      </c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ht="15.75" customHeight="1">
      <c r="A65" s="17">
        <f t="shared" si="7"/>
        <v>6200</v>
      </c>
      <c r="B65" s="17">
        <f t="shared" si="8"/>
        <v>46376</v>
      </c>
      <c r="C65" s="18">
        <f t="shared" si="5"/>
        <v>0.003572580645</v>
      </c>
      <c r="D65" s="18">
        <f t="shared" si="6"/>
        <v>0.0004776177333</v>
      </c>
      <c r="E65" s="13">
        <v>22.15</v>
      </c>
      <c r="F65" s="13">
        <v>24.37</v>
      </c>
      <c r="G65" s="13">
        <v>14.63</v>
      </c>
      <c r="H65" s="13">
        <f t="shared" si="9"/>
        <v>127.1</v>
      </c>
      <c r="I65" s="13">
        <f t="shared" si="1"/>
        <v>188.25</v>
      </c>
      <c r="J65" s="3"/>
      <c r="K65" s="14">
        <v>22.15</v>
      </c>
      <c r="L65" s="14">
        <v>24.37</v>
      </c>
      <c r="M65" s="14">
        <v>15.0</v>
      </c>
      <c r="N65" s="14">
        <f t="shared" si="11"/>
        <v>184.5</v>
      </c>
      <c r="O65" s="15">
        <f t="shared" si="2"/>
        <v>246.02</v>
      </c>
      <c r="P65" s="15">
        <f t="shared" si="3"/>
        <v>57.77</v>
      </c>
      <c r="Q65" s="16">
        <f t="shared" si="4"/>
        <v>0.3068791501</v>
      </c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ht="15.75" customHeight="1">
      <c r="A66" s="17">
        <f t="shared" si="7"/>
        <v>6300</v>
      </c>
      <c r="B66" s="17">
        <f t="shared" si="8"/>
        <v>47124</v>
      </c>
      <c r="C66" s="18">
        <f t="shared" si="5"/>
        <v>0.003515873016</v>
      </c>
      <c r="D66" s="18">
        <f t="shared" si="6"/>
        <v>0.0004700364994</v>
      </c>
      <c r="E66" s="13">
        <v>22.15</v>
      </c>
      <c r="F66" s="13">
        <v>24.37</v>
      </c>
      <c r="G66" s="13">
        <v>14.63</v>
      </c>
      <c r="H66" s="13">
        <f t="shared" si="9"/>
        <v>129.15</v>
      </c>
      <c r="I66" s="13">
        <f t="shared" si="1"/>
        <v>190.3</v>
      </c>
      <c r="J66" s="3"/>
      <c r="K66" s="14">
        <v>22.15</v>
      </c>
      <c r="L66" s="14">
        <v>24.37</v>
      </c>
      <c r="M66" s="14">
        <v>15.0</v>
      </c>
      <c r="N66" s="14">
        <f t="shared" si="11"/>
        <v>188.6</v>
      </c>
      <c r="O66" s="15">
        <f t="shared" si="2"/>
        <v>250.12</v>
      </c>
      <c r="P66" s="15">
        <f t="shared" si="3"/>
        <v>59.82</v>
      </c>
      <c r="Q66" s="16">
        <f t="shared" si="4"/>
        <v>0.3143457698</v>
      </c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ht="15.75" customHeight="1">
      <c r="A67" s="17">
        <f t="shared" si="7"/>
        <v>6400</v>
      </c>
      <c r="B67" s="17">
        <f t="shared" si="8"/>
        <v>47872</v>
      </c>
      <c r="C67" s="18">
        <f t="shared" si="5"/>
        <v>0.0034609375</v>
      </c>
      <c r="D67" s="18">
        <f t="shared" si="6"/>
        <v>0.0004626921791</v>
      </c>
      <c r="E67" s="13">
        <v>22.15</v>
      </c>
      <c r="F67" s="13">
        <v>24.37</v>
      </c>
      <c r="G67" s="13">
        <v>14.63</v>
      </c>
      <c r="H67" s="13">
        <f t="shared" si="9"/>
        <v>131.2</v>
      </c>
      <c r="I67" s="13">
        <f t="shared" si="1"/>
        <v>192.35</v>
      </c>
      <c r="J67" s="3"/>
      <c r="K67" s="14">
        <v>22.15</v>
      </c>
      <c r="L67" s="14">
        <v>24.37</v>
      </c>
      <c r="M67" s="14">
        <v>15.0</v>
      </c>
      <c r="N67" s="14">
        <f t="shared" si="11"/>
        <v>192.7</v>
      </c>
      <c r="O67" s="15">
        <f t="shared" si="2"/>
        <v>254.22</v>
      </c>
      <c r="P67" s="15">
        <f t="shared" si="3"/>
        <v>61.87</v>
      </c>
      <c r="Q67" s="16">
        <f t="shared" si="4"/>
        <v>0.3216532363</v>
      </c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ht="15.75" customHeight="1">
      <c r="A68" s="17">
        <f t="shared" si="7"/>
        <v>6500</v>
      </c>
      <c r="B68" s="17">
        <f t="shared" si="8"/>
        <v>48620</v>
      </c>
      <c r="C68" s="18">
        <f t="shared" si="5"/>
        <v>0.003407692308</v>
      </c>
      <c r="D68" s="18">
        <f t="shared" si="6"/>
        <v>0.0004555738379</v>
      </c>
      <c r="E68" s="13">
        <v>22.15</v>
      </c>
      <c r="F68" s="13">
        <v>24.37</v>
      </c>
      <c r="G68" s="13">
        <v>14.63</v>
      </c>
      <c r="H68" s="13">
        <f t="shared" si="9"/>
        <v>133.25</v>
      </c>
      <c r="I68" s="13">
        <f t="shared" si="1"/>
        <v>194.4</v>
      </c>
      <c r="J68" s="3"/>
      <c r="K68" s="14">
        <v>22.15</v>
      </c>
      <c r="L68" s="14">
        <v>24.37</v>
      </c>
      <c r="M68" s="14">
        <v>15.0</v>
      </c>
      <c r="N68" s="14">
        <f t="shared" si="11"/>
        <v>196.8</v>
      </c>
      <c r="O68" s="15">
        <f t="shared" si="2"/>
        <v>258.32</v>
      </c>
      <c r="P68" s="15">
        <f t="shared" si="3"/>
        <v>63.92</v>
      </c>
      <c r="Q68" s="16">
        <f t="shared" si="4"/>
        <v>0.3288065844</v>
      </c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ht="15.75" customHeight="1">
      <c r="A69" s="17">
        <f t="shared" si="7"/>
        <v>6600</v>
      </c>
      <c r="B69" s="17">
        <f t="shared" si="8"/>
        <v>49368</v>
      </c>
      <c r="C69" s="18">
        <f t="shared" si="5"/>
        <v>0.003356060606</v>
      </c>
      <c r="D69" s="18">
        <f t="shared" si="6"/>
        <v>0.000448671204</v>
      </c>
      <c r="E69" s="13">
        <v>22.15</v>
      </c>
      <c r="F69" s="13">
        <v>24.37</v>
      </c>
      <c r="G69" s="13">
        <v>14.63</v>
      </c>
      <c r="H69" s="13">
        <f t="shared" si="9"/>
        <v>135.3</v>
      </c>
      <c r="I69" s="13">
        <f t="shared" si="1"/>
        <v>196.45</v>
      </c>
      <c r="J69" s="3"/>
      <c r="K69" s="14">
        <v>22.15</v>
      </c>
      <c r="L69" s="14">
        <v>24.37</v>
      </c>
      <c r="M69" s="14">
        <v>15.0</v>
      </c>
      <c r="N69" s="14">
        <f t="shared" si="11"/>
        <v>200.9</v>
      </c>
      <c r="O69" s="15">
        <f t="shared" si="2"/>
        <v>262.42</v>
      </c>
      <c r="P69" s="15">
        <f t="shared" si="3"/>
        <v>65.97</v>
      </c>
      <c r="Q69" s="16">
        <f t="shared" si="4"/>
        <v>0.3358106388</v>
      </c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ht="15.75" customHeight="1">
      <c r="A70" s="17">
        <f t="shared" si="7"/>
        <v>6700</v>
      </c>
      <c r="B70" s="17">
        <f t="shared" si="8"/>
        <v>50116</v>
      </c>
      <c r="C70" s="18">
        <f t="shared" si="5"/>
        <v>0.003305970149</v>
      </c>
      <c r="D70" s="18">
        <f t="shared" si="6"/>
        <v>0.0004419746189</v>
      </c>
      <c r="E70" s="13">
        <v>22.15</v>
      </c>
      <c r="F70" s="13">
        <v>24.37</v>
      </c>
      <c r="G70" s="13">
        <v>14.63</v>
      </c>
      <c r="H70" s="13">
        <f t="shared" si="9"/>
        <v>137.35</v>
      </c>
      <c r="I70" s="13">
        <f t="shared" si="1"/>
        <v>198.5</v>
      </c>
      <c r="J70" s="3"/>
      <c r="K70" s="14">
        <v>22.15</v>
      </c>
      <c r="L70" s="14">
        <v>24.37</v>
      </c>
      <c r="M70" s="14">
        <v>15.0</v>
      </c>
      <c r="N70" s="14">
        <f t="shared" si="11"/>
        <v>205</v>
      </c>
      <c r="O70" s="15">
        <f t="shared" si="2"/>
        <v>266.52</v>
      </c>
      <c r="P70" s="15">
        <f t="shared" si="3"/>
        <v>68.02</v>
      </c>
      <c r="Q70" s="16">
        <f t="shared" si="4"/>
        <v>0.3426700252</v>
      </c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ht="15.75" customHeight="1">
      <c r="A71" s="17">
        <f t="shared" si="7"/>
        <v>6800</v>
      </c>
      <c r="B71" s="17">
        <f t="shared" si="8"/>
        <v>50864</v>
      </c>
      <c r="C71" s="18">
        <f t="shared" si="5"/>
        <v>0.003257352941</v>
      </c>
      <c r="D71" s="18">
        <f t="shared" si="6"/>
        <v>0.0004354749921</v>
      </c>
      <c r="E71" s="13">
        <v>22.15</v>
      </c>
      <c r="F71" s="13">
        <v>24.37</v>
      </c>
      <c r="G71" s="13">
        <v>14.63</v>
      </c>
      <c r="H71" s="13">
        <f t="shared" si="9"/>
        <v>139.4</v>
      </c>
      <c r="I71" s="13">
        <f t="shared" si="1"/>
        <v>200.55</v>
      </c>
      <c r="J71" s="3"/>
      <c r="K71" s="14">
        <v>22.15</v>
      </c>
      <c r="L71" s="14">
        <v>24.37</v>
      </c>
      <c r="M71" s="14">
        <v>15.0</v>
      </c>
      <c r="N71" s="14">
        <f t="shared" si="11"/>
        <v>209.1</v>
      </c>
      <c r="O71" s="15">
        <f t="shared" si="2"/>
        <v>270.62</v>
      </c>
      <c r="P71" s="15">
        <f t="shared" si="3"/>
        <v>70.07</v>
      </c>
      <c r="Q71" s="16">
        <f t="shared" si="4"/>
        <v>0.3493891798</v>
      </c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ht="15.75" customHeight="1">
      <c r="A72" s="17">
        <f t="shared" si="7"/>
        <v>6900</v>
      </c>
      <c r="B72" s="17">
        <f t="shared" si="8"/>
        <v>51612</v>
      </c>
      <c r="C72" s="18">
        <f t="shared" si="5"/>
        <v>0.003210144928</v>
      </c>
      <c r="D72" s="18">
        <f t="shared" si="6"/>
        <v>0.0004291637604</v>
      </c>
      <c r="E72" s="13">
        <v>22.15</v>
      </c>
      <c r="F72" s="13">
        <v>24.37</v>
      </c>
      <c r="G72" s="13">
        <v>14.63</v>
      </c>
      <c r="H72" s="13">
        <f t="shared" si="9"/>
        <v>141.45</v>
      </c>
      <c r="I72" s="13">
        <f t="shared" si="1"/>
        <v>202.6</v>
      </c>
      <c r="J72" s="3"/>
      <c r="K72" s="14">
        <v>22.15</v>
      </c>
      <c r="L72" s="14">
        <v>24.37</v>
      </c>
      <c r="M72" s="14">
        <v>15.0</v>
      </c>
      <c r="N72" s="14">
        <f t="shared" si="11"/>
        <v>213.2</v>
      </c>
      <c r="O72" s="15">
        <f t="shared" si="2"/>
        <v>274.72</v>
      </c>
      <c r="P72" s="15">
        <f t="shared" si="3"/>
        <v>72.12</v>
      </c>
      <c r="Q72" s="16">
        <f t="shared" si="4"/>
        <v>0.3559723593</v>
      </c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ht="15.75" customHeight="1">
      <c r="A73" s="17">
        <f t="shared" si="7"/>
        <v>7000</v>
      </c>
      <c r="B73" s="17">
        <f t="shared" si="8"/>
        <v>52360</v>
      </c>
      <c r="C73" s="18">
        <f t="shared" si="5"/>
        <v>0.003164285714</v>
      </c>
      <c r="D73" s="18">
        <f t="shared" si="6"/>
        <v>0.0004230328495</v>
      </c>
      <c r="E73" s="13">
        <v>22.15</v>
      </c>
      <c r="F73" s="13">
        <v>24.37</v>
      </c>
      <c r="G73" s="13">
        <v>14.63</v>
      </c>
      <c r="H73" s="13">
        <f t="shared" si="9"/>
        <v>143.5</v>
      </c>
      <c r="I73" s="13">
        <f t="shared" si="1"/>
        <v>204.65</v>
      </c>
      <c r="J73" s="3"/>
      <c r="K73" s="14">
        <v>22.15</v>
      </c>
      <c r="L73" s="14">
        <v>24.37</v>
      </c>
      <c r="M73" s="14">
        <v>15.0</v>
      </c>
      <c r="N73" s="14">
        <f t="shared" si="11"/>
        <v>217.3</v>
      </c>
      <c r="O73" s="15">
        <f t="shared" si="2"/>
        <v>278.82</v>
      </c>
      <c r="P73" s="15">
        <f t="shared" si="3"/>
        <v>74.17</v>
      </c>
      <c r="Q73" s="16">
        <f t="shared" si="4"/>
        <v>0.3624236501</v>
      </c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ht="15.75" customHeight="1">
      <c r="A74" s="17">
        <f t="shared" si="7"/>
        <v>7100</v>
      </c>
      <c r="B74" s="17">
        <f t="shared" si="8"/>
        <v>53108</v>
      </c>
      <c r="C74" s="18">
        <f t="shared" si="5"/>
        <v>0.00311971831</v>
      </c>
      <c r="D74" s="18">
        <f t="shared" si="6"/>
        <v>0.0004170746404</v>
      </c>
      <c r="E74" s="13">
        <v>22.15</v>
      </c>
      <c r="F74" s="13">
        <v>24.37</v>
      </c>
      <c r="G74" s="13">
        <v>14.63</v>
      </c>
      <c r="H74" s="13">
        <f t="shared" si="9"/>
        <v>145.55</v>
      </c>
      <c r="I74" s="13">
        <f t="shared" si="1"/>
        <v>206.7</v>
      </c>
      <c r="J74" s="3"/>
      <c r="K74" s="14">
        <v>22.15</v>
      </c>
      <c r="L74" s="14">
        <v>24.37</v>
      </c>
      <c r="M74" s="14">
        <v>15.0</v>
      </c>
      <c r="N74" s="14">
        <f t="shared" si="11"/>
        <v>221.4</v>
      </c>
      <c r="O74" s="15">
        <f t="shared" si="2"/>
        <v>282.92</v>
      </c>
      <c r="P74" s="15">
        <f t="shared" si="3"/>
        <v>76.22</v>
      </c>
      <c r="Q74" s="16">
        <f t="shared" si="4"/>
        <v>0.3687469763</v>
      </c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ht="15.75" customHeight="1">
      <c r="A75" s="17">
        <f t="shared" si="7"/>
        <v>7200</v>
      </c>
      <c r="B75" s="17">
        <f t="shared" si="8"/>
        <v>53856</v>
      </c>
      <c r="C75" s="18">
        <f t="shared" si="5"/>
        <v>0.003076388889</v>
      </c>
      <c r="D75" s="18">
        <f t="shared" si="6"/>
        <v>0.000411281937</v>
      </c>
      <c r="E75" s="13">
        <v>22.15</v>
      </c>
      <c r="F75" s="13">
        <v>24.37</v>
      </c>
      <c r="G75" s="13">
        <v>14.63</v>
      </c>
      <c r="H75" s="13">
        <f t="shared" si="9"/>
        <v>147.6</v>
      </c>
      <c r="I75" s="13">
        <f t="shared" si="1"/>
        <v>208.75</v>
      </c>
      <c r="J75" s="3"/>
      <c r="K75" s="14">
        <v>22.15</v>
      </c>
      <c r="L75" s="14">
        <v>24.37</v>
      </c>
      <c r="M75" s="14">
        <v>15.0</v>
      </c>
      <c r="N75" s="14">
        <f t="shared" si="11"/>
        <v>225.5</v>
      </c>
      <c r="O75" s="15">
        <f t="shared" si="2"/>
        <v>287.02</v>
      </c>
      <c r="P75" s="15">
        <f t="shared" si="3"/>
        <v>78.27</v>
      </c>
      <c r="Q75" s="16">
        <f t="shared" si="4"/>
        <v>0.3749461078</v>
      </c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ht="15.75" customHeight="1">
      <c r="A76" s="17">
        <f t="shared" si="7"/>
        <v>7300</v>
      </c>
      <c r="B76" s="17">
        <f t="shared" si="8"/>
        <v>54604</v>
      </c>
      <c r="C76" s="18">
        <f t="shared" si="5"/>
        <v>0.003034246575</v>
      </c>
      <c r="D76" s="18">
        <f t="shared" si="6"/>
        <v>0.0004056479379</v>
      </c>
      <c r="E76" s="13">
        <v>22.15</v>
      </c>
      <c r="F76" s="13">
        <v>24.37</v>
      </c>
      <c r="G76" s="13">
        <v>14.63</v>
      </c>
      <c r="H76" s="13">
        <f t="shared" si="9"/>
        <v>149.65</v>
      </c>
      <c r="I76" s="13">
        <f t="shared" si="1"/>
        <v>210.8</v>
      </c>
      <c r="J76" s="3"/>
      <c r="K76" s="14">
        <v>22.15</v>
      </c>
      <c r="L76" s="14">
        <v>24.37</v>
      </c>
      <c r="M76" s="14">
        <v>15.0</v>
      </c>
      <c r="N76" s="14">
        <f t="shared" si="11"/>
        <v>229.6</v>
      </c>
      <c r="O76" s="15">
        <f t="shared" si="2"/>
        <v>291.12</v>
      </c>
      <c r="P76" s="15">
        <f t="shared" si="3"/>
        <v>80.32</v>
      </c>
      <c r="Q76" s="16">
        <f t="shared" si="4"/>
        <v>0.3810246679</v>
      </c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ht="15.75" customHeight="1">
      <c r="A77" s="17">
        <f t="shared" si="7"/>
        <v>7400</v>
      </c>
      <c r="B77" s="17">
        <f t="shared" si="8"/>
        <v>55352</v>
      </c>
      <c r="C77" s="18">
        <f t="shared" si="5"/>
        <v>0.002993243243</v>
      </c>
      <c r="D77" s="18">
        <f t="shared" si="6"/>
        <v>0.000400166209</v>
      </c>
      <c r="E77" s="13">
        <v>22.15</v>
      </c>
      <c r="F77" s="13">
        <v>24.37</v>
      </c>
      <c r="G77" s="13">
        <v>14.63</v>
      </c>
      <c r="H77" s="13">
        <f t="shared" si="9"/>
        <v>151.7</v>
      </c>
      <c r="I77" s="13">
        <f t="shared" si="1"/>
        <v>212.85</v>
      </c>
      <c r="J77" s="3"/>
      <c r="K77" s="14">
        <v>22.15</v>
      </c>
      <c r="L77" s="14">
        <v>24.37</v>
      </c>
      <c r="M77" s="14">
        <v>15.0</v>
      </c>
      <c r="N77" s="14">
        <f t="shared" si="11"/>
        <v>233.7</v>
      </c>
      <c r="O77" s="15">
        <f t="shared" si="2"/>
        <v>295.22</v>
      </c>
      <c r="P77" s="15">
        <f t="shared" si="3"/>
        <v>82.37</v>
      </c>
      <c r="Q77" s="16">
        <f t="shared" si="4"/>
        <v>0.3869861405</v>
      </c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ht="15.75" customHeight="1">
      <c r="A78" s="17">
        <f t="shared" si="7"/>
        <v>7500</v>
      </c>
      <c r="B78" s="17">
        <f t="shared" si="8"/>
        <v>56100</v>
      </c>
      <c r="C78" s="18">
        <f t="shared" si="5"/>
        <v>0.002953333333</v>
      </c>
      <c r="D78" s="18">
        <f t="shared" si="6"/>
        <v>0.0003948306595</v>
      </c>
      <c r="E78" s="13">
        <v>22.15</v>
      </c>
      <c r="F78" s="13">
        <v>24.37</v>
      </c>
      <c r="G78" s="13">
        <v>14.63</v>
      </c>
      <c r="H78" s="13">
        <f t="shared" si="9"/>
        <v>153.75</v>
      </c>
      <c r="I78" s="13">
        <f t="shared" si="1"/>
        <v>214.9</v>
      </c>
      <c r="J78" s="3"/>
      <c r="K78" s="14">
        <v>22.15</v>
      </c>
      <c r="L78" s="14">
        <v>24.37</v>
      </c>
      <c r="M78" s="14">
        <v>15.0</v>
      </c>
      <c r="N78" s="14">
        <f t="shared" si="11"/>
        <v>237.8</v>
      </c>
      <c r="O78" s="15">
        <f t="shared" si="2"/>
        <v>299.32</v>
      </c>
      <c r="P78" s="15">
        <f t="shared" si="3"/>
        <v>84.42</v>
      </c>
      <c r="Q78" s="16">
        <f t="shared" si="4"/>
        <v>0.3928338762</v>
      </c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ht="15.75" customHeight="1">
      <c r="A79" s="17">
        <f t="shared" si="7"/>
        <v>7600</v>
      </c>
      <c r="B79" s="17">
        <f t="shared" si="8"/>
        <v>56848</v>
      </c>
      <c r="C79" s="18">
        <f t="shared" si="5"/>
        <v>0.002914473684</v>
      </c>
      <c r="D79" s="18">
        <f t="shared" si="6"/>
        <v>0.0003896355193</v>
      </c>
      <c r="E79" s="13">
        <v>22.15</v>
      </c>
      <c r="F79" s="13">
        <v>24.37</v>
      </c>
      <c r="G79" s="13">
        <v>14.63</v>
      </c>
      <c r="H79" s="13">
        <f t="shared" si="9"/>
        <v>155.8</v>
      </c>
      <c r="I79" s="13">
        <f t="shared" si="1"/>
        <v>216.95</v>
      </c>
      <c r="J79" s="3"/>
      <c r="K79" s="14">
        <v>22.15</v>
      </c>
      <c r="L79" s="14">
        <v>24.37</v>
      </c>
      <c r="M79" s="14">
        <v>15.0</v>
      </c>
      <c r="N79" s="14">
        <f t="shared" si="11"/>
        <v>241.9</v>
      </c>
      <c r="O79" s="15">
        <f t="shared" si="2"/>
        <v>303.42</v>
      </c>
      <c r="P79" s="15">
        <f t="shared" si="3"/>
        <v>86.47</v>
      </c>
      <c r="Q79" s="16">
        <f t="shared" si="4"/>
        <v>0.3985710993</v>
      </c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ht="15.75" customHeight="1">
      <c r="A80" s="17">
        <f t="shared" si="7"/>
        <v>7700</v>
      </c>
      <c r="B80" s="17">
        <f t="shared" si="8"/>
        <v>57596</v>
      </c>
      <c r="C80" s="18">
        <f t="shared" si="5"/>
        <v>0.002876623377</v>
      </c>
      <c r="D80" s="18">
        <f t="shared" si="6"/>
        <v>0.0003845753177</v>
      </c>
      <c r="E80" s="13">
        <v>22.15</v>
      </c>
      <c r="F80" s="13">
        <v>24.37</v>
      </c>
      <c r="G80" s="13">
        <v>14.63</v>
      </c>
      <c r="H80" s="13">
        <f t="shared" si="9"/>
        <v>157.85</v>
      </c>
      <c r="I80" s="13">
        <f t="shared" si="1"/>
        <v>219</v>
      </c>
      <c r="J80" s="3"/>
      <c r="K80" s="14">
        <v>22.15</v>
      </c>
      <c r="L80" s="14">
        <v>24.37</v>
      </c>
      <c r="M80" s="14">
        <v>15.0</v>
      </c>
      <c r="N80" s="14">
        <f t="shared" si="11"/>
        <v>246</v>
      </c>
      <c r="O80" s="15">
        <f t="shared" si="2"/>
        <v>307.52</v>
      </c>
      <c r="P80" s="15">
        <f t="shared" si="3"/>
        <v>88.52</v>
      </c>
      <c r="Q80" s="16">
        <f t="shared" si="4"/>
        <v>0.4042009132</v>
      </c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ht="15.75" customHeight="1">
      <c r="A81" s="17">
        <f t="shared" si="7"/>
        <v>7800</v>
      </c>
      <c r="B81" s="17">
        <f t="shared" si="8"/>
        <v>58344</v>
      </c>
      <c r="C81" s="18">
        <f t="shared" si="5"/>
        <v>0.00283974359</v>
      </c>
      <c r="D81" s="18">
        <f t="shared" si="6"/>
        <v>0.0003796448649</v>
      </c>
      <c r="E81" s="13">
        <v>22.15</v>
      </c>
      <c r="F81" s="13">
        <v>24.37</v>
      </c>
      <c r="G81" s="13">
        <v>14.63</v>
      </c>
      <c r="H81" s="13">
        <f t="shared" si="9"/>
        <v>159.9</v>
      </c>
      <c r="I81" s="13">
        <f t="shared" si="1"/>
        <v>221.05</v>
      </c>
      <c r="J81" s="3"/>
      <c r="K81" s="14">
        <v>22.15</v>
      </c>
      <c r="L81" s="14">
        <v>24.37</v>
      </c>
      <c r="M81" s="14">
        <v>15.0</v>
      </c>
      <c r="N81" s="14">
        <f t="shared" si="11"/>
        <v>250.1</v>
      </c>
      <c r="O81" s="15">
        <f t="shared" si="2"/>
        <v>311.62</v>
      </c>
      <c r="P81" s="15">
        <f t="shared" si="3"/>
        <v>90.57</v>
      </c>
      <c r="Q81" s="16">
        <f t="shared" si="4"/>
        <v>0.4097263063</v>
      </c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ht="15.75" customHeight="1">
      <c r="A82" s="17">
        <f t="shared" si="7"/>
        <v>7900</v>
      </c>
      <c r="B82" s="17">
        <f t="shared" si="8"/>
        <v>59092</v>
      </c>
      <c r="C82" s="18">
        <f t="shared" si="5"/>
        <v>0.002803797468</v>
      </c>
      <c r="D82" s="18">
        <f t="shared" si="6"/>
        <v>0.0003748392337</v>
      </c>
      <c r="E82" s="13">
        <v>22.15</v>
      </c>
      <c r="F82" s="13">
        <v>24.37</v>
      </c>
      <c r="G82" s="13">
        <v>14.63</v>
      </c>
      <c r="H82" s="13">
        <f t="shared" si="9"/>
        <v>161.95</v>
      </c>
      <c r="I82" s="13">
        <f t="shared" si="1"/>
        <v>223.1</v>
      </c>
      <c r="J82" s="3"/>
      <c r="K82" s="14">
        <v>22.15</v>
      </c>
      <c r="L82" s="14">
        <v>24.37</v>
      </c>
      <c r="M82" s="14">
        <v>15.0</v>
      </c>
      <c r="N82" s="14">
        <f t="shared" si="11"/>
        <v>254.2</v>
      </c>
      <c r="O82" s="15">
        <f t="shared" si="2"/>
        <v>315.72</v>
      </c>
      <c r="P82" s="15">
        <f t="shared" si="3"/>
        <v>92.62</v>
      </c>
      <c r="Q82" s="16">
        <f t="shared" si="4"/>
        <v>0.4151501569</v>
      </c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ht="15.75" customHeight="1">
      <c r="A83" s="17">
        <f t="shared" si="7"/>
        <v>8000</v>
      </c>
      <c r="B83" s="17">
        <f t="shared" si="8"/>
        <v>59840</v>
      </c>
      <c r="C83" s="18">
        <f t="shared" si="5"/>
        <v>0.00276875</v>
      </c>
      <c r="D83" s="18">
        <f t="shared" si="6"/>
        <v>0.0003701537433</v>
      </c>
      <c r="E83" s="13">
        <v>22.15</v>
      </c>
      <c r="F83" s="13">
        <v>24.37</v>
      </c>
      <c r="G83" s="13">
        <v>14.63</v>
      </c>
      <c r="H83" s="13">
        <f t="shared" si="9"/>
        <v>164</v>
      </c>
      <c r="I83" s="13">
        <f t="shared" si="1"/>
        <v>225.15</v>
      </c>
      <c r="J83" s="3"/>
      <c r="K83" s="14">
        <v>22.15</v>
      </c>
      <c r="L83" s="14">
        <v>24.37</v>
      </c>
      <c r="M83" s="14">
        <v>15.0</v>
      </c>
      <c r="N83" s="14">
        <f t="shared" si="11"/>
        <v>258.3</v>
      </c>
      <c r="O83" s="15">
        <f t="shared" si="2"/>
        <v>319.82</v>
      </c>
      <c r="P83" s="15">
        <f t="shared" si="3"/>
        <v>94.67</v>
      </c>
      <c r="Q83" s="16">
        <f t="shared" si="4"/>
        <v>0.4204752387</v>
      </c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ht="15.75" customHeight="1">
      <c r="A84" s="17">
        <f t="shared" si="7"/>
        <v>8100</v>
      </c>
      <c r="B84" s="17">
        <f t="shared" si="8"/>
        <v>60588</v>
      </c>
      <c r="C84" s="18">
        <f t="shared" si="5"/>
        <v>0.002734567901</v>
      </c>
      <c r="D84" s="18">
        <f t="shared" si="6"/>
        <v>0.000365583944</v>
      </c>
      <c r="E84" s="13">
        <v>22.15</v>
      </c>
      <c r="F84" s="13">
        <v>24.37</v>
      </c>
      <c r="G84" s="13">
        <v>14.63</v>
      </c>
      <c r="H84" s="13">
        <f t="shared" si="9"/>
        <v>166.05</v>
      </c>
      <c r="I84" s="13">
        <f t="shared" si="1"/>
        <v>227.2</v>
      </c>
      <c r="J84" s="3"/>
      <c r="K84" s="14">
        <v>22.15</v>
      </c>
      <c r="L84" s="14">
        <v>24.37</v>
      </c>
      <c r="M84" s="14">
        <v>15.0</v>
      </c>
      <c r="N84" s="14">
        <f t="shared" si="11"/>
        <v>262.4</v>
      </c>
      <c r="O84" s="15">
        <f t="shared" si="2"/>
        <v>323.92</v>
      </c>
      <c r="P84" s="15">
        <f t="shared" si="3"/>
        <v>96.72</v>
      </c>
      <c r="Q84" s="16">
        <f t="shared" si="4"/>
        <v>0.4257042254</v>
      </c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ht="15.75" customHeight="1">
      <c r="A85" s="17">
        <f t="shared" si="7"/>
        <v>8200</v>
      </c>
      <c r="B85" s="17">
        <f t="shared" si="8"/>
        <v>61336</v>
      </c>
      <c r="C85" s="18">
        <f t="shared" si="5"/>
        <v>0.002701219512</v>
      </c>
      <c r="D85" s="18">
        <f t="shared" si="6"/>
        <v>0.0003611256032</v>
      </c>
      <c r="E85" s="13">
        <v>22.15</v>
      </c>
      <c r="F85" s="13">
        <v>24.37</v>
      </c>
      <c r="G85" s="13">
        <v>14.63</v>
      </c>
      <c r="H85" s="13">
        <f t="shared" si="9"/>
        <v>168.1</v>
      </c>
      <c r="I85" s="13">
        <f t="shared" si="1"/>
        <v>229.25</v>
      </c>
      <c r="J85" s="3"/>
      <c r="K85" s="14">
        <v>22.15</v>
      </c>
      <c r="L85" s="14">
        <v>24.37</v>
      </c>
      <c r="M85" s="14">
        <v>15.0</v>
      </c>
      <c r="N85" s="14">
        <f t="shared" si="11"/>
        <v>266.5</v>
      </c>
      <c r="O85" s="15">
        <f t="shared" si="2"/>
        <v>328.02</v>
      </c>
      <c r="P85" s="15">
        <f t="shared" si="3"/>
        <v>98.77</v>
      </c>
      <c r="Q85" s="16">
        <f t="shared" si="4"/>
        <v>0.4308396947</v>
      </c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ht="15.75" customHeight="1">
      <c r="A86" s="17">
        <f t="shared" si="7"/>
        <v>8300</v>
      </c>
      <c r="B86" s="17">
        <f t="shared" si="8"/>
        <v>62084</v>
      </c>
      <c r="C86" s="18">
        <f t="shared" si="5"/>
        <v>0.002668674699</v>
      </c>
      <c r="D86" s="18">
        <f t="shared" si="6"/>
        <v>0.0003567746924</v>
      </c>
      <c r="E86" s="13">
        <v>22.15</v>
      </c>
      <c r="F86" s="13">
        <v>24.37</v>
      </c>
      <c r="G86" s="13">
        <v>14.63</v>
      </c>
      <c r="H86" s="13">
        <f t="shared" si="9"/>
        <v>170.15</v>
      </c>
      <c r="I86" s="13">
        <f t="shared" si="1"/>
        <v>231.3</v>
      </c>
      <c r="J86" s="3"/>
      <c r="K86" s="14">
        <v>22.15</v>
      </c>
      <c r="L86" s="14">
        <v>24.37</v>
      </c>
      <c r="M86" s="14">
        <v>15.0</v>
      </c>
      <c r="N86" s="14">
        <f t="shared" si="11"/>
        <v>270.6</v>
      </c>
      <c r="O86" s="15">
        <f t="shared" si="2"/>
        <v>332.12</v>
      </c>
      <c r="P86" s="15">
        <f t="shared" si="3"/>
        <v>100.82</v>
      </c>
      <c r="Q86" s="16">
        <f t="shared" si="4"/>
        <v>0.4358841332</v>
      </c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ht="15.75" customHeight="1">
      <c r="A87" s="17">
        <f t="shared" si="7"/>
        <v>8400</v>
      </c>
      <c r="B87" s="17">
        <f t="shared" si="8"/>
        <v>62832</v>
      </c>
      <c r="C87" s="18">
        <f t="shared" si="5"/>
        <v>0.002636904762</v>
      </c>
      <c r="D87" s="18">
        <f t="shared" si="6"/>
        <v>0.0003525273746</v>
      </c>
      <c r="E87" s="13">
        <v>22.15</v>
      </c>
      <c r="F87" s="13">
        <v>24.37</v>
      </c>
      <c r="G87" s="13">
        <v>14.63</v>
      </c>
      <c r="H87" s="13">
        <f t="shared" si="9"/>
        <v>172.2</v>
      </c>
      <c r="I87" s="13">
        <f t="shared" si="1"/>
        <v>233.35</v>
      </c>
      <c r="J87" s="3"/>
      <c r="K87" s="14">
        <v>22.15</v>
      </c>
      <c r="L87" s="14">
        <v>24.37</v>
      </c>
      <c r="M87" s="14">
        <v>15.0</v>
      </c>
      <c r="N87" s="14">
        <f t="shared" si="11"/>
        <v>274.7</v>
      </c>
      <c r="O87" s="15">
        <f t="shared" si="2"/>
        <v>336.22</v>
      </c>
      <c r="P87" s="15">
        <f t="shared" si="3"/>
        <v>102.87</v>
      </c>
      <c r="Q87" s="16">
        <f t="shared" si="4"/>
        <v>0.44083994</v>
      </c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ht="15.75" customHeight="1">
      <c r="A88" s="17">
        <f t="shared" si="7"/>
        <v>8500</v>
      </c>
      <c r="B88" s="17">
        <f t="shared" si="8"/>
        <v>63580</v>
      </c>
      <c r="C88" s="18">
        <f t="shared" si="5"/>
        <v>0.002605882353</v>
      </c>
      <c r="D88" s="18">
        <f t="shared" si="6"/>
        <v>0.0003483799937</v>
      </c>
      <c r="E88" s="13">
        <v>22.15</v>
      </c>
      <c r="F88" s="13">
        <v>24.37</v>
      </c>
      <c r="G88" s="13">
        <v>14.63</v>
      </c>
      <c r="H88" s="13">
        <f t="shared" si="9"/>
        <v>174.25</v>
      </c>
      <c r="I88" s="13">
        <f t="shared" si="1"/>
        <v>235.4</v>
      </c>
      <c r="J88" s="3"/>
      <c r="K88" s="14">
        <v>22.15</v>
      </c>
      <c r="L88" s="14">
        <v>24.37</v>
      </c>
      <c r="M88" s="14">
        <v>15.0</v>
      </c>
      <c r="N88" s="14">
        <f t="shared" si="11"/>
        <v>278.8</v>
      </c>
      <c r="O88" s="15">
        <f t="shared" si="2"/>
        <v>340.32</v>
      </c>
      <c r="P88" s="15">
        <f t="shared" si="3"/>
        <v>104.92</v>
      </c>
      <c r="Q88" s="16">
        <f t="shared" si="4"/>
        <v>0.4457094308</v>
      </c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ht="15.75" customHeight="1">
      <c r="A89" s="17">
        <f t="shared" si="7"/>
        <v>8600</v>
      </c>
      <c r="B89" s="17">
        <f t="shared" si="8"/>
        <v>64328</v>
      </c>
      <c r="C89" s="18">
        <f t="shared" si="5"/>
        <v>0.002575581395</v>
      </c>
      <c r="D89" s="18">
        <f t="shared" si="6"/>
        <v>0.0003443290635</v>
      </c>
      <c r="E89" s="13">
        <v>22.15</v>
      </c>
      <c r="F89" s="13">
        <v>24.37</v>
      </c>
      <c r="G89" s="13">
        <v>14.63</v>
      </c>
      <c r="H89" s="13">
        <f t="shared" si="9"/>
        <v>176.3</v>
      </c>
      <c r="I89" s="13">
        <f t="shared" si="1"/>
        <v>237.45</v>
      </c>
      <c r="J89" s="3"/>
      <c r="K89" s="14">
        <v>22.15</v>
      </c>
      <c r="L89" s="14">
        <v>24.37</v>
      </c>
      <c r="M89" s="14">
        <v>15.0</v>
      </c>
      <c r="N89" s="14">
        <f t="shared" si="11"/>
        <v>282.9</v>
      </c>
      <c r="O89" s="15">
        <f t="shared" si="2"/>
        <v>344.42</v>
      </c>
      <c r="P89" s="15">
        <f t="shared" si="3"/>
        <v>106.97</v>
      </c>
      <c r="Q89" s="16">
        <f t="shared" si="4"/>
        <v>0.450494841</v>
      </c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ht="15.75" customHeight="1">
      <c r="A90" s="17">
        <f t="shared" si="7"/>
        <v>8700</v>
      </c>
      <c r="B90" s="17">
        <f t="shared" si="8"/>
        <v>65076</v>
      </c>
      <c r="C90" s="18">
        <f t="shared" si="5"/>
        <v>0.002545977011</v>
      </c>
      <c r="D90" s="18">
        <f t="shared" si="6"/>
        <v>0.0003403712582</v>
      </c>
      <c r="E90" s="13">
        <v>22.15</v>
      </c>
      <c r="F90" s="13">
        <v>24.37</v>
      </c>
      <c r="G90" s="13">
        <v>14.63</v>
      </c>
      <c r="H90" s="13">
        <f t="shared" si="9"/>
        <v>178.35</v>
      </c>
      <c r="I90" s="13">
        <f t="shared" si="1"/>
        <v>239.5</v>
      </c>
      <c r="J90" s="3"/>
      <c r="K90" s="14">
        <v>22.15</v>
      </c>
      <c r="L90" s="14">
        <v>24.37</v>
      </c>
      <c r="M90" s="14">
        <v>15.0</v>
      </c>
      <c r="N90" s="14">
        <f t="shared" si="11"/>
        <v>287</v>
      </c>
      <c r="O90" s="15">
        <f t="shared" si="2"/>
        <v>348.52</v>
      </c>
      <c r="P90" s="15">
        <f t="shared" si="3"/>
        <v>109.02</v>
      </c>
      <c r="Q90" s="16">
        <f t="shared" si="4"/>
        <v>0.4551983299</v>
      </c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ht="15.75" customHeight="1">
      <c r="A91" s="17">
        <f t="shared" si="7"/>
        <v>8800</v>
      </c>
      <c r="B91" s="17">
        <f t="shared" si="8"/>
        <v>65824</v>
      </c>
      <c r="C91" s="18">
        <f t="shared" si="5"/>
        <v>0.002517045455</v>
      </c>
      <c r="D91" s="18">
        <f t="shared" si="6"/>
        <v>0.000336503403</v>
      </c>
      <c r="E91" s="13">
        <v>22.15</v>
      </c>
      <c r="F91" s="13">
        <v>24.37</v>
      </c>
      <c r="G91" s="13">
        <v>14.63</v>
      </c>
      <c r="H91" s="13">
        <f t="shared" si="9"/>
        <v>180.4</v>
      </c>
      <c r="I91" s="13">
        <f t="shared" si="1"/>
        <v>241.55</v>
      </c>
      <c r="J91" s="3"/>
      <c r="K91" s="14">
        <v>22.15</v>
      </c>
      <c r="L91" s="14">
        <v>24.37</v>
      </c>
      <c r="M91" s="14">
        <v>15.0</v>
      </c>
      <c r="N91" s="14">
        <f t="shared" si="11"/>
        <v>291.1</v>
      </c>
      <c r="O91" s="15">
        <f t="shared" si="2"/>
        <v>352.62</v>
      </c>
      <c r="P91" s="15">
        <f t="shared" si="3"/>
        <v>111.07</v>
      </c>
      <c r="Q91" s="16">
        <f t="shared" si="4"/>
        <v>0.459821983</v>
      </c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ht="15.75" customHeight="1">
      <c r="A92" s="17">
        <f t="shared" si="7"/>
        <v>8900</v>
      </c>
      <c r="B92" s="17">
        <f t="shared" si="8"/>
        <v>66572</v>
      </c>
      <c r="C92" s="18">
        <f t="shared" si="5"/>
        <v>0.002488764045</v>
      </c>
      <c r="D92" s="18">
        <f t="shared" si="6"/>
        <v>0.0003327224659</v>
      </c>
      <c r="E92" s="13">
        <v>22.15</v>
      </c>
      <c r="F92" s="13">
        <v>24.37</v>
      </c>
      <c r="G92" s="13">
        <v>14.63</v>
      </c>
      <c r="H92" s="13">
        <f t="shared" si="9"/>
        <v>182.45</v>
      </c>
      <c r="I92" s="13">
        <f t="shared" si="1"/>
        <v>243.6</v>
      </c>
      <c r="J92" s="3"/>
      <c r="K92" s="14">
        <v>22.15</v>
      </c>
      <c r="L92" s="14">
        <v>24.37</v>
      </c>
      <c r="M92" s="14">
        <v>15.0</v>
      </c>
      <c r="N92" s="14">
        <f t="shared" si="11"/>
        <v>295.2</v>
      </c>
      <c r="O92" s="15">
        <f t="shared" si="2"/>
        <v>356.72</v>
      </c>
      <c r="P92" s="15">
        <f t="shared" si="3"/>
        <v>113.12</v>
      </c>
      <c r="Q92" s="16">
        <f t="shared" si="4"/>
        <v>0.4643678161</v>
      </c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ht="15.75" customHeight="1">
      <c r="A93" s="17">
        <f t="shared" si="7"/>
        <v>9000</v>
      </c>
      <c r="B93" s="17">
        <f t="shared" si="8"/>
        <v>67320</v>
      </c>
      <c r="C93" s="18">
        <f t="shared" si="5"/>
        <v>0.002461111111</v>
      </c>
      <c r="D93" s="18">
        <f t="shared" si="6"/>
        <v>0.0003290255496</v>
      </c>
      <c r="E93" s="13">
        <v>22.15</v>
      </c>
      <c r="F93" s="13">
        <v>24.37</v>
      </c>
      <c r="G93" s="13">
        <v>14.63</v>
      </c>
      <c r="H93" s="13">
        <f t="shared" si="9"/>
        <v>184.5</v>
      </c>
      <c r="I93" s="13">
        <f t="shared" si="1"/>
        <v>245.65</v>
      </c>
      <c r="J93" s="3"/>
      <c r="K93" s="14">
        <v>22.15</v>
      </c>
      <c r="L93" s="14">
        <v>24.37</v>
      </c>
      <c r="M93" s="14">
        <v>15.0</v>
      </c>
      <c r="N93" s="14">
        <f t="shared" si="11"/>
        <v>299.3</v>
      </c>
      <c r="O93" s="15">
        <f t="shared" si="2"/>
        <v>360.82</v>
      </c>
      <c r="P93" s="15">
        <f t="shared" si="3"/>
        <v>115.17</v>
      </c>
      <c r="Q93" s="16">
        <f t="shared" si="4"/>
        <v>0.4688377773</v>
      </c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ht="15.75" customHeight="1">
      <c r="A94" s="17">
        <f t="shared" si="7"/>
        <v>9100</v>
      </c>
      <c r="B94" s="17">
        <f t="shared" si="8"/>
        <v>68068</v>
      </c>
      <c r="C94" s="18">
        <f t="shared" si="5"/>
        <v>0.002434065934</v>
      </c>
      <c r="D94" s="18">
        <f t="shared" si="6"/>
        <v>0.0003254098842</v>
      </c>
      <c r="E94" s="13">
        <v>22.15</v>
      </c>
      <c r="F94" s="13">
        <v>24.37</v>
      </c>
      <c r="G94" s="13">
        <v>14.63</v>
      </c>
      <c r="H94" s="13">
        <f t="shared" si="9"/>
        <v>186.55</v>
      </c>
      <c r="I94" s="13">
        <f t="shared" si="1"/>
        <v>247.7</v>
      </c>
      <c r="J94" s="3"/>
      <c r="K94" s="14">
        <v>22.15</v>
      </c>
      <c r="L94" s="14">
        <v>24.37</v>
      </c>
      <c r="M94" s="14">
        <v>15.0</v>
      </c>
      <c r="N94" s="14">
        <f t="shared" si="11"/>
        <v>303.4</v>
      </c>
      <c r="O94" s="15">
        <f t="shared" si="2"/>
        <v>364.92</v>
      </c>
      <c r="P94" s="15">
        <f t="shared" si="3"/>
        <v>117.22</v>
      </c>
      <c r="Q94" s="16">
        <f t="shared" si="4"/>
        <v>0.4732337505</v>
      </c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ht="15.75" customHeight="1">
      <c r="A95" s="17">
        <f t="shared" si="7"/>
        <v>9200</v>
      </c>
      <c r="B95" s="17">
        <f t="shared" si="8"/>
        <v>68816</v>
      </c>
      <c r="C95" s="18">
        <f t="shared" si="5"/>
        <v>0.002407608696</v>
      </c>
      <c r="D95" s="18">
        <f t="shared" si="6"/>
        <v>0.0003218728203</v>
      </c>
      <c r="E95" s="13">
        <v>22.15</v>
      </c>
      <c r="F95" s="13">
        <v>24.37</v>
      </c>
      <c r="G95" s="13">
        <v>14.63</v>
      </c>
      <c r="H95" s="13">
        <f t="shared" si="9"/>
        <v>188.6</v>
      </c>
      <c r="I95" s="13">
        <f t="shared" si="1"/>
        <v>249.75</v>
      </c>
      <c r="J95" s="3"/>
      <c r="K95" s="14">
        <v>22.15</v>
      </c>
      <c r="L95" s="14">
        <v>24.37</v>
      </c>
      <c r="M95" s="14">
        <v>15.0</v>
      </c>
      <c r="N95" s="14">
        <f t="shared" si="11"/>
        <v>307.5</v>
      </c>
      <c r="O95" s="15">
        <f t="shared" si="2"/>
        <v>369.02</v>
      </c>
      <c r="P95" s="15">
        <f t="shared" si="3"/>
        <v>119.27</v>
      </c>
      <c r="Q95" s="16">
        <f t="shared" si="4"/>
        <v>0.4775575576</v>
      </c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ht="15.75" customHeight="1">
      <c r="A96" s="17">
        <f t="shared" si="7"/>
        <v>9300</v>
      </c>
      <c r="B96" s="17">
        <f t="shared" si="8"/>
        <v>69564</v>
      </c>
      <c r="C96" s="18">
        <f t="shared" si="5"/>
        <v>0.00238172043</v>
      </c>
      <c r="D96" s="18">
        <f t="shared" si="6"/>
        <v>0.0003184118222</v>
      </c>
      <c r="E96" s="13">
        <v>22.15</v>
      </c>
      <c r="F96" s="13">
        <v>24.37</v>
      </c>
      <c r="G96" s="13">
        <v>14.63</v>
      </c>
      <c r="H96" s="13">
        <f t="shared" si="9"/>
        <v>190.65</v>
      </c>
      <c r="I96" s="13">
        <f t="shared" si="1"/>
        <v>251.8</v>
      </c>
      <c r="J96" s="3"/>
      <c r="K96" s="14">
        <v>22.15</v>
      </c>
      <c r="L96" s="14">
        <v>24.37</v>
      </c>
      <c r="M96" s="14">
        <v>15.0</v>
      </c>
      <c r="N96" s="14">
        <f t="shared" si="11"/>
        <v>311.6</v>
      </c>
      <c r="O96" s="15">
        <f t="shared" si="2"/>
        <v>373.12</v>
      </c>
      <c r="P96" s="15">
        <f t="shared" si="3"/>
        <v>121.32</v>
      </c>
      <c r="Q96" s="16">
        <f t="shared" si="4"/>
        <v>0.4818109611</v>
      </c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ht="15.75" customHeight="1">
      <c r="A97" s="17">
        <f t="shared" si="7"/>
        <v>9400</v>
      </c>
      <c r="B97" s="17">
        <f t="shared" si="8"/>
        <v>70312</v>
      </c>
      <c r="C97" s="18">
        <f t="shared" si="5"/>
        <v>0.002356382979</v>
      </c>
      <c r="D97" s="18">
        <f t="shared" si="6"/>
        <v>0.0003150244624</v>
      </c>
      <c r="E97" s="13">
        <v>22.15</v>
      </c>
      <c r="F97" s="13">
        <v>24.37</v>
      </c>
      <c r="G97" s="13">
        <v>14.63</v>
      </c>
      <c r="H97" s="13">
        <f t="shared" si="9"/>
        <v>192.7</v>
      </c>
      <c r="I97" s="13">
        <f t="shared" si="1"/>
        <v>253.85</v>
      </c>
      <c r="J97" s="3"/>
      <c r="K97" s="14">
        <v>22.15</v>
      </c>
      <c r="L97" s="14">
        <v>24.37</v>
      </c>
      <c r="M97" s="14">
        <v>15.0</v>
      </c>
      <c r="N97" s="14">
        <f t="shared" si="11"/>
        <v>315.7</v>
      </c>
      <c r="O97" s="15">
        <f t="shared" si="2"/>
        <v>377.22</v>
      </c>
      <c r="P97" s="15">
        <f t="shared" si="3"/>
        <v>123.37</v>
      </c>
      <c r="Q97" s="16">
        <f t="shared" si="4"/>
        <v>0.4859956667</v>
      </c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ht="15.75" customHeight="1">
      <c r="A98" s="17">
        <f t="shared" si="7"/>
        <v>9500</v>
      </c>
      <c r="B98" s="17">
        <f t="shared" si="8"/>
        <v>71060</v>
      </c>
      <c r="C98" s="18">
        <f t="shared" si="5"/>
        <v>0.002331578947</v>
      </c>
      <c r="D98" s="18">
        <f t="shared" si="6"/>
        <v>0.0003117084154</v>
      </c>
      <c r="E98" s="13">
        <v>22.15</v>
      </c>
      <c r="F98" s="13">
        <v>24.37</v>
      </c>
      <c r="G98" s="13">
        <v>14.63</v>
      </c>
      <c r="H98" s="13">
        <f t="shared" si="9"/>
        <v>194.75</v>
      </c>
      <c r="I98" s="13">
        <f t="shared" si="1"/>
        <v>255.9</v>
      </c>
      <c r="J98" s="3"/>
      <c r="K98" s="14">
        <v>22.15</v>
      </c>
      <c r="L98" s="14">
        <v>24.37</v>
      </c>
      <c r="M98" s="14">
        <v>15.0</v>
      </c>
      <c r="N98" s="14">
        <f t="shared" si="11"/>
        <v>319.8</v>
      </c>
      <c r="O98" s="15">
        <f t="shared" si="2"/>
        <v>381.32</v>
      </c>
      <c r="P98" s="15">
        <f t="shared" si="3"/>
        <v>125.42</v>
      </c>
      <c r="Q98" s="16">
        <f t="shared" si="4"/>
        <v>0.4901133255</v>
      </c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ht="15.75" customHeight="1">
      <c r="A99" s="17">
        <f t="shared" si="7"/>
        <v>9600</v>
      </c>
      <c r="B99" s="17">
        <f t="shared" si="8"/>
        <v>71808</v>
      </c>
      <c r="C99" s="18">
        <f t="shared" si="5"/>
        <v>0.002307291667</v>
      </c>
      <c r="D99" s="18">
        <f t="shared" si="6"/>
        <v>0.0003084614528</v>
      </c>
      <c r="E99" s="13">
        <v>22.15</v>
      </c>
      <c r="F99" s="13">
        <v>24.37</v>
      </c>
      <c r="G99" s="13">
        <v>14.63</v>
      </c>
      <c r="H99" s="13">
        <f t="shared" si="9"/>
        <v>196.8</v>
      </c>
      <c r="I99" s="13">
        <f t="shared" si="1"/>
        <v>257.95</v>
      </c>
      <c r="J99" s="3"/>
      <c r="K99" s="14">
        <v>22.15</v>
      </c>
      <c r="L99" s="14">
        <v>24.37</v>
      </c>
      <c r="M99" s="14">
        <v>15.0</v>
      </c>
      <c r="N99" s="14">
        <f t="shared" si="11"/>
        <v>323.9</v>
      </c>
      <c r="O99" s="15">
        <f t="shared" si="2"/>
        <v>385.42</v>
      </c>
      <c r="P99" s="15">
        <f t="shared" si="3"/>
        <v>127.47</v>
      </c>
      <c r="Q99" s="16">
        <f t="shared" si="4"/>
        <v>0.494165536</v>
      </c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ht="15.75" customHeight="1">
      <c r="A100" s="17">
        <f t="shared" si="7"/>
        <v>9700</v>
      </c>
      <c r="B100" s="17">
        <f t="shared" si="8"/>
        <v>72556</v>
      </c>
      <c r="C100" s="18">
        <f t="shared" si="5"/>
        <v>0.002283505155</v>
      </c>
      <c r="D100" s="18">
        <f t="shared" si="6"/>
        <v>0.0003052814378</v>
      </c>
      <c r="E100" s="13">
        <v>22.15</v>
      </c>
      <c r="F100" s="13">
        <v>24.37</v>
      </c>
      <c r="G100" s="13">
        <v>14.63</v>
      </c>
      <c r="H100" s="13">
        <f t="shared" si="9"/>
        <v>198.85</v>
      </c>
      <c r="I100" s="13">
        <f t="shared" si="1"/>
        <v>260</v>
      </c>
      <c r="J100" s="3"/>
      <c r="K100" s="14">
        <v>22.15</v>
      </c>
      <c r="L100" s="14">
        <v>24.37</v>
      </c>
      <c r="M100" s="14">
        <v>15.0</v>
      </c>
      <c r="N100" s="14">
        <f t="shared" si="11"/>
        <v>328</v>
      </c>
      <c r="O100" s="15">
        <f t="shared" si="2"/>
        <v>389.52</v>
      </c>
      <c r="P100" s="15">
        <f t="shared" si="3"/>
        <v>129.52</v>
      </c>
      <c r="Q100" s="16">
        <f t="shared" si="4"/>
        <v>0.4981538462</v>
      </c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ht="15.75" customHeight="1">
      <c r="A101" s="17">
        <f t="shared" si="7"/>
        <v>9800</v>
      </c>
      <c r="B101" s="17">
        <f t="shared" si="8"/>
        <v>73304</v>
      </c>
      <c r="C101" s="18">
        <f t="shared" si="5"/>
        <v>0.002260204082</v>
      </c>
      <c r="D101" s="18">
        <f t="shared" si="6"/>
        <v>0.0003021663211</v>
      </c>
      <c r="E101" s="13">
        <v>22.15</v>
      </c>
      <c r="F101" s="13">
        <v>24.37</v>
      </c>
      <c r="G101" s="13">
        <v>14.63</v>
      </c>
      <c r="H101" s="13">
        <f t="shared" si="9"/>
        <v>200.9</v>
      </c>
      <c r="I101" s="13">
        <f t="shared" si="1"/>
        <v>262.05</v>
      </c>
      <c r="J101" s="3"/>
      <c r="K101" s="14">
        <v>22.15</v>
      </c>
      <c r="L101" s="14">
        <v>24.37</v>
      </c>
      <c r="M101" s="14">
        <v>15.0</v>
      </c>
      <c r="N101" s="14">
        <f t="shared" si="11"/>
        <v>332.1</v>
      </c>
      <c r="O101" s="15">
        <f t="shared" si="2"/>
        <v>393.62</v>
      </c>
      <c r="P101" s="15">
        <f t="shared" si="3"/>
        <v>131.57</v>
      </c>
      <c r="Q101" s="16">
        <f t="shared" si="4"/>
        <v>0.5020797558</v>
      </c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ht="15.75" customHeight="1">
      <c r="A102" s="17">
        <f t="shared" si="7"/>
        <v>9900</v>
      </c>
      <c r="B102" s="17">
        <f t="shared" si="8"/>
        <v>74052</v>
      </c>
      <c r="C102" s="18">
        <f t="shared" si="5"/>
        <v>0.002237373737</v>
      </c>
      <c r="D102" s="18">
        <f t="shared" si="6"/>
        <v>0.000299114136</v>
      </c>
      <c r="E102" s="13">
        <v>22.15</v>
      </c>
      <c r="F102" s="13">
        <v>24.37</v>
      </c>
      <c r="G102" s="13">
        <v>14.63</v>
      </c>
      <c r="H102" s="13">
        <f t="shared" si="9"/>
        <v>202.95</v>
      </c>
      <c r="I102" s="13">
        <f t="shared" si="1"/>
        <v>264.1</v>
      </c>
      <c r="J102" s="3"/>
      <c r="K102" s="14">
        <v>22.15</v>
      </c>
      <c r="L102" s="14">
        <v>24.37</v>
      </c>
      <c r="M102" s="14">
        <v>15.0</v>
      </c>
      <c r="N102" s="14">
        <f t="shared" si="11"/>
        <v>336.2</v>
      </c>
      <c r="O102" s="15">
        <f t="shared" si="2"/>
        <v>397.72</v>
      </c>
      <c r="P102" s="15">
        <f t="shared" si="3"/>
        <v>133.62</v>
      </c>
      <c r="Q102" s="16">
        <f t="shared" si="4"/>
        <v>0.5059447179</v>
      </c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ht="15.75" customHeight="1">
      <c r="A103" s="17">
        <f t="shared" si="7"/>
        <v>10000</v>
      </c>
      <c r="B103" s="17">
        <f t="shared" si="8"/>
        <v>74800</v>
      </c>
      <c r="C103" s="18">
        <f t="shared" si="5"/>
        <v>0.002215</v>
      </c>
      <c r="D103" s="18">
        <f t="shared" si="6"/>
        <v>0.0002961229947</v>
      </c>
      <c r="E103" s="13">
        <v>22.15</v>
      </c>
      <c r="F103" s="13">
        <v>24.37</v>
      </c>
      <c r="G103" s="13">
        <v>14.63</v>
      </c>
      <c r="H103" s="13">
        <f t="shared" si="9"/>
        <v>205</v>
      </c>
      <c r="I103" s="13">
        <f t="shared" si="1"/>
        <v>266.15</v>
      </c>
      <c r="J103" s="3"/>
      <c r="K103" s="14">
        <v>22.15</v>
      </c>
      <c r="L103" s="14">
        <v>24.37</v>
      </c>
      <c r="M103" s="14">
        <v>15.0</v>
      </c>
      <c r="N103" s="14">
        <f t="shared" si="11"/>
        <v>340.3</v>
      </c>
      <c r="O103" s="15">
        <f t="shared" si="2"/>
        <v>401.82</v>
      </c>
      <c r="P103" s="15">
        <f t="shared" si="3"/>
        <v>135.67</v>
      </c>
      <c r="Q103" s="16">
        <f t="shared" si="4"/>
        <v>0.5097501409</v>
      </c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</sheetData>
  <mergeCells count="3">
    <mergeCell ref="B1:I1"/>
    <mergeCell ref="K1:Q1"/>
    <mergeCell ref="T37:U38"/>
  </mergeCells>
  <printOptions/>
  <pageMargins bottom="0.75" footer="0.0" header="0.0" left="0.7" right="0.7" top="0.75"/>
  <pageSetup fitToHeight="0" orientation="portrait"/>
  <drawing r:id="rId1"/>
  <tableParts count="1">
    <tablePart r:id="rId3"/>
  </tableParts>
</worksheet>
</file>